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Marketing-Product Development\Marketing\Forms\(6258) Monthly Aggregate Report\"/>
    </mc:Choice>
  </mc:AlternateContent>
  <bookViews>
    <workbookView xWindow="120" yWindow="105" windowWidth="15480" windowHeight="10170"/>
  </bookViews>
  <sheets>
    <sheet name="Agg Report" sheetId="1" r:id="rId1"/>
    <sheet name="Instructions " sheetId="4" r:id="rId2"/>
  </sheets>
  <definedNames>
    <definedName name="_xlnm.Print_Area" localSheetId="0">'Agg Report'!$A$1:$M$74</definedName>
    <definedName name="_xlnm.Print_Titles" localSheetId="0">'Agg Report'!$5:$10</definedName>
  </definedNames>
  <calcPr calcId="152511"/>
</workbook>
</file>

<file path=xl/calcChain.xml><?xml version="1.0" encoding="utf-8"?>
<calcChain xmlns="http://schemas.openxmlformats.org/spreadsheetml/2006/main">
  <c r="E15" i="1" l="1"/>
  <c r="E11" i="1"/>
  <c r="E12" i="1"/>
  <c r="B69" i="1"/>
  <c r="B68" i="1"/>
  <c r="B67" i="1"/>
  <c r="B66" i="1"/>
  <c r="B64" i="1"/>
  <c r="B63" i="1"/>
  <c r="B62" i="1"/>
  <c r="B61" i="1"/>
  <c r="B59" i="1"/>
  <c r="B58" i="1"/>
  <c r="B57" i="1"/>
  <c r="B56" i="1"/>
  <c r="B54" i="1"/>
  <c r="B53" i="1"/>
  <c r="B52" i="1"/>
  <c r="B51" i="1"/>
  <c r="B49" i="1"/>
  <c r="B48" i="1"/>
  <c r="B47" i="1"/>
  <c r="B46" i="1"/>
  <c r="B44" i="1"/>
  <c r="B43" i="1"/>
  <c r="B42" i="1"/>
  <c r="B41" i="1"/>
  <c r="B39" i="1"/>
  <c r="B38" i="1"/>
  <c r="B37" i="1"/>
  <c r="B36" i="1"/>
  <c r="B34" i="1"/>
  <c r="B33" i="1"/>
  <c r="B32" i="1"/>
  <c r="B31" i="1"/>
  <c r="B29" i="1"/>
  <c r="B28" i="1"/>
  <c r="B27" i="1"/>
  <c r="B26" i="1"/>
  <c r="B24" i="1"/>
  <c r="B23" i="1"/>
  <c r="B22" i="1"/>
  <c r="B21" i="1"/>
  <c r="B20" i="1"/>
  <c r="B25" i="1" s="1"/>
  <c r="B30" i="1" s="1"/>
  <c r="B35" i="1" s="1"/>
  <c r="B40" i="1" s="1"/>
  <c r="B45" i="1" s="1"/>
  <c r="B50" i="1" s="1"/>
  <c r="B55" i="1" s="1"/>
  <c r="B60" i="1" s="1"/>
  <c r="B65" i="1" s="1"/>
  <c r="B70" i="1" s="1"/>
  <c r="B19" i="1"/>
  <c r="B18" i="1"/>
  <c r="B17" i="1"/>
  <c r="B16" i="1"/>
  <c r="G11" i="1"/>
  <c r="A16" i="1"/>
  <c r="A21" i="1" s="1"/>
  <c r="A26" i="1" s="1"/>
  <c r="A31" i="1" s="1"/>
  <c r="A36" i="1" s="1"/>
  <c r="A41" i="1" s="1"/>
  <c r="A46" i="1" s="1"/>
  <c r="A51" i="1" s="1"/>
  <c r="A56" i="1" s="1"/>
  <c r="A61" i="1" s="1"/>
  <c r="A66" i="1" s="1"/>
  <c r="M71" i="1"/>
  <c r="H71" i="1"/>
  <c r="I71" i="1"/>
  <c r="J71" i="1"/>
  <c r="K71" i="1"/>
  <c r="L16" i="1"/>
  <c r="L21" i="1"/>
  <c r="L26" i="1"/>
  <c r="L31" i="1"/>
  <c r="L36" i="1"/>
  <c r="L41" i="1"/>
  <c r="L46" i="1"/>
  <c r="L51" i="1"/>
  <c r="L56" i="1"/>
  <c r="L61" i="1"/>
  <c r="L66" i="1"/>
  <c r="L11"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22" i="1"/>
  <c r="E23" i="1"/>
  <c r="E24" i="1"/>
  <c r="E25" i="1"/>
  <c r="E17" i="1"/>
  <c r="E18" i="1"/>
  <c r="E19" i="1"/>
  <c r="G16" i="1"/>
  <c r="G66" i="1"/>
  <c r="G71" i="1"/>
  <c r="G61" i="1"/>
  <c r="G56" i="1"/>
  <c r="G51" i="1"/>
  <c r="G46" i="1"/>
  <c r="G41" i="1"/>
  <c r="G36" i="1"/>
  <c r="G31" i="1"/>
  <c r="G26" i="1"/>
  <c r="G21" i="1"/>
  <c r="E13" i="1"/>
  <c r="E14" i="1"/>
  <c r="E20" i="1"/>
  <c r="E16" i="1"/>
  <c r="E21" i="1"/>
  <c r="F11" i="1" l="1"/>
  <c r="F16" i="1" s="1"/>
  <c r="F21" i="1" s="1"/>
  <c r="F26" i="1" s="1"/>
  <c r="F31" i="1" s="1"/>
  <c r="F36" i="1" s="1"/>
  <c r="F41" i="1" s="1"/>
  <c r="F46" i="1" s="1"/>
  <c r="F51" i="1" s="1"/>
  <c r="F56" i="1" s="1"/>
  <c r="F61" i="1" s="1"/>
  <c r="F66" i="1" s="1"/>
  <c r="F71" i="1" s="1"/>
  <c r="L71" i="1"/>
</calcChain>
</file>

<file path=xl/sharedStrings.xml><?xml version="1.0" encoding="utf-8"?>
<sst xmlns="http://schemas.openxmlformats.org/spreadsheetml/2006/main" count="104" uniqueCount="93">
  <si>
    <t>Current Policy Year</t>
  </si>
  <si>
    <t>Cumulative Aggregate Deductible</t>
  </si>
  <si>
    <t>Total</t>
  </si>
  <si>
    <t>Pro-rated Minimum Aggregate Deductible</t>
  </si>
  <si>
    <t>Aggregate  Deductible by Tier</t>
  </si>
  <si>
    <t>Gross Claims Paid*</t>
  </si>
  <si>
    <t xml:space="preserve">Total  Claims Paid  </t>
  </si>
  <si>
    <t>Amount Exceeding Max. Agg. Eligible Expense**</t>
  </si>
  <si>
    <t>Month/
Year</t>
  </si>
  <si>
    <t>Administrator/TPA</t>
  </si>
  <si>
    <t>Medical</t>
  </si>
  <si>
    <t>Group Name</t>
  </si>
  <si>
    <t>Dental</t>
  </si>
  <si>
    <t>Vision</t>
  </si>
  <si>
    <t>Rx</t>
  </si>
  <si>
    <t>Minimum Aggregate Deductible</t>
  </si>
  <si>
    <t>Maximum Aggregate Eligible Claim Expense</t>
  </si>
  <si>
    <t>Tier Type</t>
  </si>
  <si>
    <t>Number of Units</t>
  </si>
  <si>
    <t>Factor Dollar Amount</t>
  </si>
  <si>
    <t>FRAUD NOTICE: Any person who knowingly and with intent to defraud or deceive any insurance company submits an insurance application or statement of claim containing any false, incomplete or misleading information may be subject to civil or criminal penalties, depending upon state law. In Pennsylvania, any person who knowingly and with intent to defraud any insurance company or other person files an application for insurance or statement of claim containing any materially false information or conceals for the purpose of misleading, information concerning any fact material thereto commits a fraudulent insurance act, which is a crime and subjects such person to criminal and civil penalties.</t>
  </si>
  <si>
    <t>Phone: 800-328-5433
Fax: 412-544-1246
hmig.com</t>
  </si>
  <si>
    <t xml:space="preserve">    Email: stoplossmail@hmig.com</t>
  </si>
  <si>
    <t>HM Stop Loss</t>
  </si>
  <si>
    <t>Monthly Aggregate Report</t>
  </si>
  <si>
    <t>P.O. Box 535057                             Pittsburgh, PA 15253-5057</t>
  </si>
  <si>
    <t>Minimum Aggregate Deductible**</t>
  </si>
  <si>
    <t>**See Instructions Tab</t>
  </si>
  <si>
    <t>Maximum Aggregate Eligible Claim Expense**</t>
  </si>
  <si>
    <t>Single</t>
  </si>
  <si>
    <t>Family</t>
  </si>
  <si>
    <t>Single/Spouse</t>
  </si>
  <si>
    <t>Single Child(ren)</t>
  </si>
  <si>
    <t>Composite</t>
  </si>
  <si>
    <t>Instructions for Completion of the HM Stop Loss Monthly Aggregate Report</t>
  </si>
  <si>
    <t xml:space="preserve">Line </t>
  </si>
  <si>
    <t>Description</t>
  </si>
  <si>
    <t xml:space="preserve">Instruction </t>
  </si>
  <si>
    <t>Name of the Third Party Adminstrator</t>
  </si>
  <si>
    <t>Group</t>
  </si>
  <si>
    <t xml:space="preserve">Name of the Group </t>
  </si>
  <si>
    <t xml:space="preserve">Year of the Stop Loss Policy </t>
  </si>
  <si>
    <t>11-15</t>
  </si>
  <si>
    <t>Column</t>
  </si>
  <si>
    <t>B</t>
  </si>
  <si>
    <t>C</t>
  </si>
  <si>
    <t>D</t>
  </si>
  <si>
    <t>E</t>
  </si>
  <si>
    <t>Aggregate Deductible by Tier</t>
  </si>
  <si>
    <t xml:space="preserve">Automatically populated field after entry of B/C/D </t>
  </si>
  <si>
    <t>F</t>
  </si>
  <si>
    <t>G</t>
  </si>
  <si>
    <t>Pro-Rated Minimum Aggregate Deductible</t>
  </si>
  <si>
    <t>Automatically populated field after entry of Minimum Aggregate Deductible</t>
  </si>
  <si>
    <t>L</t>
  </si>
  <si>
    <t>Total Claims Paid</t>
  </si>
  <si>
    <t>Automatically populated field after entry of Gross Paid Claims</t>
  </si>
  <si>
    <t>M</t>
  </si>
  <si>
    <t>Amount Exceeding Max. Agg Eligible Expense</t>
  </si>
  <si>
    <t xml:space="preserve">(Example: Total paid claims for one participant is $50,000, maximum aggregate eligible claim expense $40,000, the amount to be entered $10,000.) </t>
  </si>
  <si>
    <t xml:space="preserve">***Note the maximum aggregate eligible claim expense would only be applied per person one time during the plan year. </t>
  </si>
  <si>
    <t>(Example: Same individual as shown in the above example, 2nd month paid claims $5,000, the amount to be entered 2nd month $5,000)</t>
  </si>
  <si>
    <t>B-C</t>
  </si>
  <si>
    <t>F-G</t>
  </si>
  <si>
    <t>K-L</t>
  </si>
  <si>
    <t>C-G</t>
  </si>
  <si>
    <t>J-L</t>
  </si>
  <si>
    <t>**Note if tier type is not listed may need to change and/or revise the tier type.</t>
  </si>
  <si>
    <t>I</t>
  </si>
  <si>
    <t>J</t>
  </si>
  <si>
    <t>K</t>
  </si>
  <si>
    <t>H</t>
  </si>
  <si>
    <t>RX</t>
  </si>
  <si>
    <t xml:space="preserve">Refer to the Stop Loss Policy/Aggregate Benefit Schedule/Maximum Aggregate Eligible Claims Expense for the amount.  </t>
  </si>
  <si>
    <t xml:space="preserve">Refer to the Stop Loss Policy. Aggregate Benefit Schedule/Annual Aggregate Deductible and Definitions "Minimum Aggregate Deductible" </t>
  </si>
  <si>
    <t xml:space="preserve">Calculate the Minimum Aggregate Deductible and enter this amount. </t>
  </si>
  <si>
    <t xml:space="preserve">Refer to the Stop Loss Policy for the "Number of Covered Units" for how many tiers apply. The form lists the 5 most common tiers. </t>
  </si>
  <si>
    <t xml:space="preserve">Refer to census count reported by the Group and enter number by tier. </t>
  </si>
  <si>
    <t xml:space="preserve">Refer to Stop Loss Policy/Benefit Schedule/Monthly Aggregate Factor. </t>
  </si>
  <si>
    <t>Enter total paid eligible Medical expenses covered by the Stop Loss Policy</t>
  </si>
  <si>
    <t>Enter total paid Dental expenses only if Dental is covered by the Stop Loss Policy</t>
  </si>
  <si>
    <t>Enter total paid Vision expenses only if Vision is covered by the Stop Loss Policy</t>
  </si>
  <si>
    <t>Enter total paid RX expenses only if RX is covered by the Stop Loss Policy</t>
  </si>
  <si>
    <t xml:space="preserve">Enter total of the paid claim amount that have exceeded the maximum aggregate eligible claim expense per person. ***Report with claimants exceeding the maximum amount should be included with the submission. </t>
  </si>
  <si>
    <t>Accummative Totals</t>
  </si>
  <si>
    <t xml:space="preserve">Automatically populated fields </t>
  </si>
  <si>
    <t xml:space="preserve">L Minus M </t>
  </si>
  <si>
    <t>Total Claims Paid minus Max Agg Eligbile Expense = Net paid claims</t>
  </si>
  <si>
    <t>F-M</t>
  </si>
  <si>
    <t xml:space="preserve">If the total net paid claims is greater than both the totals shown in 71 F &amp; G  there is a potential aggregate claim. </t>
  </si>
  <si>
    <t xml:space="preserve">If the total net paid claims is less than either of the totals in Line 71 F &amp; G then the net paid claims do not exceed the aggregate deductible and no aggregate claim. </t>
  </si>
  <si>
    <r>
      <rPr>
        <sz val="9"/>
        <rFont val="Arial Narrow"/>
        <family val="2"/>
      </rPr>
      <t xml:space="preserve">*Only enter claims totals for coverages included in the policy.  </t>
    </r>
    <r>
      <rPr>
        <sz val="10"/>
        <rFont val="Arial Narrow"/>
        <family val="2"/>
      </rPr>
      <t xml:space="preserve"> </t>
    </r>
    <r>
      <rPr>
        <sz val="9"/>
        <rFont val="Arial Narrow"/>
        <family val="2"/>
      </rPr>
      <t>**See Instructions tab.</t>
    </r>
    <r>
      <rPr>
        <sz val="10"/>
        <rFont val="Arial Narrow"/>
        <family val="2"/>
      </rPr>
      <t xml:space="preserve">
</t>
    </r>
  </si>
  <si>
    <t>HG6258CAS (R8/17)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</si>
</sst>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_);\(&quot;$&quot;#,##0.00\)"/>
    <numFmt numFmtId="44" formatCode="_(&quot;$&quot;* #,##0.00_);_(&quot;$&quot;* \(#,##0.00\);_(&quot;$&quot;* &quot;-&quot;??_);_(@_)"/>
    <numFmt numFmtId="164" formatCode="&quot;$&quot;#,##0.00"/>
    <numFmt numFmtId="165" formatCode="&quot;$&quot;#,##0"/>
    <numFmt numFmtId="166" formatCode="[$-409]mmm\-yy;@"/>
  </numFmts>
  <fonts count="18" x14ac:knownFonts="1">
    <font>
      <sz val="10"/>
      <name val="Arial"/>
    </font>
    <font>
      <sz val="10"/>
      <name val="Arial"/>
      <family val="2"/>
    </font>
    <font>
      <b/>
      <sz val="16"/>
      <name val="Arial"/>
      <family val="2"/>
    </font>
    <font>
      <sz val="9"/>
      <name val="Arial"/>
      <family val="2"/>
    </font>
    <font>
      <sz val="9"/>
      <name val="Arial Narrow"/>
      <family val="2"/>
    </font>
    <font>
      <b/>
      <sz val="9"/>
      <name val="Arial Narrow"/>
      <family val="2"/>
    </font>
    <font>
      <sz val="10"/>
      <name val="Arial Narrow"/>
      <family val="2"/>
    </font>
    <font>
      <b/>
      <sz val="10"/>
      <name val="Arial Narrow"/>
      <family val="2"/>
    </font>
    <font>
      <sz val="8"/>
      <name val="Arial Narrow"/>
      <family val="2"/>
    </font>
    <font>
      <b/>
      <sz val="10"/>
      <name val="Arial"/>
      <family val="2"/>
    </font>
    <font>
      <u/>
      <sz val="10"/>
      <color indexed="8"/>
      <name val="Arial"/>
      <family val="2"/>
    </font>
    <font>
      <b/>
      <sz val="14"/>
      <name val="Arial Narrow"/>
      <family val="2"/>
    </font>
    <font>
      <u/>
      <sz val="10"/>
      <color theme="10"/>
      <name val="Arial"/>
      <family val="2"/>
    </font>
    <font>
      <b/>
      <sz val="14"/>
      <color rgb="FF004963"/>
      <name val="Arial"/>
      <family val="2"/>
    </font>
    <font>
      <b/>
      <sz val="10"/>
      <color rgb="FF004963"/>
      <name val="Arial Narrow"/>
      <family val="2"/>
    </font>
    <font>
      <b/>
      <sz val="10"/>
      <color theme="0"/>
      <name val="Arial Narrow"/>
      <family val="2"/>
    </font>
    <font>
      <sz val="10"/>
      <color theme="1"/>
      <name val="Arial Narrow"/>
      <family val="2"/>
    </font>
    <font>
      <sz val="10"/>
      <color theme="0"/>
      <name val="Arial Narrow"/>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4963"/>
        <bgColor indexed="64"/>
      </patternFill>
    </fill>
    <fill>
      <patternFill patternType="solid">
        <fgColor theme="2"/>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style="thin">
        <color indexed="64"/>
      </top>
      <bottom/>
      <diagonal/>
    </border>
    <border>
      <left/>
      <right/>
      <top style="thin">
        <color theme="0"/>
      </top>
      <bottom/>
      <diagonal/>
    </border>
    <border>
      <left style="thin">
        <color theme="0"/>
      </left>
      <right style="thin">
        <color theme="0"/>
      </right>
      <top/>
      <bottom style="thin">
        <color indexed="64"/>
      </bottom>
      <diagonal/>
    </border>
    <border>
      <left style="thin">
        <color indexed="64"/>
      </left>
      <right style="thin">
        <color indexed="64"/>
      </right>
      <top style="thin">
        <color indexed="64"/>
      </top>
      <bottom style="medium">
        <color theme="1"/>
      </bottom>
      <diagonal/>
    </border>
    <border>
      <left style="thin">
        <color theme="0"/>
      </left>
      <right style="thin">
        <color theme="0"/>
      </right>
      <top style="thin">
        <color indexed="64"/>
      </top>
      <bottom/>
      <diagonal/>
    </border>
    <border>
      <left style="thin">
        <color indexed="64"/>
      </left>
      <right style="thin">
        <color indexed="64"/>
      </right>
      <top style="thin">
        <color theme="0"/>
      </top>
      <bottom/>
      <diagonal/>
    </border>
    <border>
      <left style="thin">
        <color theme="0"/>
      </left>
      <right/>
      <top style="thin">
        <color theme="0"/>
      </top>
      <bottom/>
      <diagonal/>
    </border>
    <border>
      <left/>
      <right style="thin">
        <color theme="0"/>
      </right>
      <top style="thin">
        <color indexed="64"/>
      </top>
      <bottom/>
      <diagonal/>
    </border>
    <border>
      <left style="thin">
        <color indexed="64"/>
      </left>
      <right style="thin">
        <color indexed="64"/>
      </right>
      <top/>
      <bottom style="medium">
        <color theme="1"/>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s>
  <cellStyleXfs count="3">
    <xf numFmtId="0" fontId="0" fillId="0" borderId="0"/>
    <xf numFmtId="44"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149">
    <xf numFmtId="0" fontId="0" fillId="0" borderId="0" xfId="0"/>
    <xf numFmtId="0" fontId="6" fillId="2" borderId="1" xfId="0" applyNumberFormat="1" applyFont="1" applyFill="1" applyBorder="1" applyAlignment="1" applyProtection="1">
      <alignment horizontal="center" vertical="center" wrapText="1"/>
      <protection locked="0"/>
    </xf>
    <xf numFmtId="0" fontId="6" fillId="2" borderId="2" xfId="1" applyNumberFormat="1" applyFont="1" applyFill="1" applyBorder="1" applyAlignment="1" applyProtection="1">
      <alignment horizontal="center" vertical="center"/>
      <protection locked="0"/>
    </xf>
    <xf numFmtId="0" fontId="6" fillId="2" borderId="2" xfId="0" applyNumberFormat="1" applyFont="1" applyFill="1" applyBorder="1" applyAlignment="1" applyProtection="1">
      <alignment horizontal="center" vertical="center"/>
      <protection locked="0"/>
    </xf>
    <xf numFmtId="0" fontId="6" fillId="2" borderId="2" xfId="0" applyNumberFormat="1" applyFont="1" applyFill="1" applyBorder="1" applyAlignment="1" applyProtection="1">
      <alignment horizontal="center" vertical="center" wrapText="1"/>
      <protection locked="0"/>
    </xf>
    <xf numFmtId="0" fontId="6" fillId="2" borderId="3" xfId="0" applyNumberFormat="1" applyFont="1" applyFill="1" applyBorder="1" applyAlignment="1" applyProtection="1">
      <alignment horizontal="center" vertical="center"/>
      <protection locked="0"/>
    </xf>
    <xf numFmtId="0" fontId="6" fillId="2" borderId="4" xfId="0" applyNumberFormat="1" applyFont="1" applyFill="1" applyBorder="1" applyAlignment="1" applyProtection="1">
      <alignment horizontal="center" vertical="center"/>
      <protection locked="0"/>
    </xf>
    <xf numFmtId="0" fontId="7" fillId="2" borderId="5" xfId="0" applyNumberFormat="1" applyFont="1" applyFill="1" applyBorder="1" applyAlignment="1" applyProtection="1">
      <alignment horizontal="center"/>
      <protection locked="0"/>
    </xf>
    <xf numFmtId="164" fontId="7" fillId="2" borderId="5" xfId="0" applyNumberFormat="1" applyFont="1" applyFill="1" applyBorder="1" applyAlignment="1" applyProtection="1">
      <alignment horizontal="center"/>
      <protection locked="0"/>
    </xf>
    <xf numFmtId="3" fontId="6" fillId="2" borderId="1" xfId="0" applyNumberFormat="1" applyFont="1" applyFill="1" applyBorder="1" applyAlignment="1" applyProtection="1">
      <alignment horizontal="center" vertical="center" wrapText="1"/>
      <protection locked="0"/>
    </xf>
    <xf numFmtId="0" fontId="6" fillId="2" borderId="3" xfId="0" applyNumberFormat="1" applyFont="1" applyFill="1" applyBorder="1" applyAlignment="1" applyProtection="1">
      <alignment horizontal="center" vertical="center" wrapText="1"/>
      <protection locked="0"/>
    </xf>
    <xf numFmtId="0" fontId="6" fillId="2" borderId="4" xfId="0" applyNumberFormat="1" applyFont="1" applyFill="1" applyBorder="1" applyAlignment="1" applyProtection="1">
      <alignment horizontal="center" vertical="center" wrapText="1"/>
      <protection locked="0"/>
    </xf>
    <xf numFmtId="0" fontId="6" fillId="2" borderId="4" xfId="1" applyNumberFormat="1" applyFont="1" applyFill="1" applyBorder="1" applyAlignment="1" applyProtection="1">
      <alignment horizontal="center" vertical="center"/>
      <protection locked="0"/>
    </xf>
    <xf numFmtId="0" fontId="6" fillId="2" borderId="1" xfId="0" applyNumberFormat="1" applyFont="1" applyFill="1" applyBorder="1" applyAlignment="1" applyProtection="1">
      <alignment horizontal="center" vertical="center"/>
      <protection locked="0"/>
    </xf>
    <xf numFmtId="0" fontId="6" fillId="2" borderId="1" xfId="1" applyNumberFormat="1" applyFont="1" applyFill="1" applyBorder="1" applyAlignment="1" applyProtection="1">
      <alignment horizontal="center" vertical="center"/>
      <protection locked="0"/>
    </xf>
    <xf numFmtId="0" fontId="6" fillId="2" borderId="6" xfId="0" applyNumberFormat="1" applyFont="1" applyFill="1" applyBorder="1" applyAlignment="1" applyProtection="1">
      <alignment horizontal="center" vertical="center"/>
      <protection locked="0"/>
    </xf>
    <xf numFmtId="0" fontId="6" fillId="0" borderId="4" xfId="0" applyNumberFormat="1" applyFont="1" applyBorder="1" applyAlignment="1" applyProtection="1">
      <alignment horizontal="center" vertical="center"/>
      <protection locked="0"/>
    </xf>
    <xf numFmtId="0" fontId="2" fillId="2" borderId="0" xfId="0" applyNumberFormat="1" applyFont="1" applyFill="1" applyProtection="1"/>
    <xf numFmtId="0" fontId="0" fillId="2" borderId="0" xfId="0" applyNumberFormat="1" applyFill="1" applyBorder="1" applyProtection="1"/>
    <xf numFmtId="0" fontId="3" fillId="2" borderId="0" xfId="0" applyNumberFormat="1" applyFont="1" applyFill="1" applyBorder="1" applyAlignment="1" applyProtection="1">
      <alignment vertical="top" wrapText="1"/>
    </xf>
    <xf numFmtId="0" fontId="0" fillId="2" borderId="0" xfId="0" applyNumberFormat="1" applyFill="1" applyProtection="1"/>
    <xf numFmtId="0" fontId="13" fillId="0" borderId="0" xfId="0" applyNumberFormat="1" applyFont="1" applyFill="1" applyBorder="1" applyAlignment="1" applyProtection="1">
      <alignment horizontal="right"/>
    </xf>
    <xf numFmtId="0" fontId="0" fillId="2" borderId="0" xfId="0" applyNumberFormat="1" applyFill="1" applyBorder="1" applyAlignment="1" applyProtection="1">
      <alignment vertical="top" wrapText="1"/>
    </xf>
    <xf numFmtId="0" fontId="7" fillId="2" borderId="0" xfId="0" applyNumberFormat="1" applyFont="1" applyFill="1" applyAlignment="1" applyProtection="1">
      <alignment horizontal="right"/>
    </xf>
    <xf numFmtId="0" fontId="7" fillId="2" borderId="0" xfId="0" applyNumberFormat="1" applyFont="1" applyFill="1" applyBorder="1" applyAlignment="1" applyProtection="1"/>
    <xf numFmtId="0" fontId="7" fillId="2" borderId="0" xfId="0" applyNumberFormat="1" applyFont="1" applyFill="1" applyBorder="1" applyAlignment="1" applyProtection="1">
      <alignment horizontal="left"/>
    </xf>
    <xf numFmtId="0" fontId="7" fillId="2" borderId="0" xfId="0" applyNumberFormat="1" applyFont="1" applyFill="1" applyBorder="1" applyAlignment="1" applyProtection="1">
      <alignment horizontal="right"/>
    </xf>
    <xf numFmtId="0" fontId="6" fillId="2" borderId="0" xfId="0" applyFont="1" applyFill="1" applyBorder="1" applyAlignment="1" applyProtection="1"/>
    <xf numFmtId="0" fontId="6" fillId="2" borderId="0" xfId="0" applyNumberFormat="1" applyFont="1" applyFill="1" applyProtection="1"/>
    <xf numFmtId="0" fontId="7" fillId="2" borderId="0" xfId="0" applyNumberFormat="1" applyFont="1" applyFill="1" applyBorder="1" applyAlignment="1" applyProtection="1">
      <alignment horizontal="center"/>
    </xf>
    <xf numFmtId="0" fontId="6" fillId="0" borderId="0" xfId="0" applyFont="1" applyBorder="1" applyAlignment="1" applyProtection="1"/>
    <xf numFmtId="165" fontId="7" fillId="2" borderId="0" xfId="0" applyNumberFormat="1" applyFont="1" applyFill="1" applyBorder="1" applyAlignment="1" applyProtection="1"/>
    <xf numFmtId="0" fontId="6" fillId="2" borderId="0" xfId="0" applyNumberFormat="1" applyFont="1" applyFill="1" applyAlignment="1" applyProtection="1"/>
    <xf numFmtId="0" fontId="14" fillId="2" borderId="0" xfId="0" applyNumberFormat="1" applyFont="1" applyFill="1" applyBorder="1" applyAlignment="1" applyProtection="1">
      <alignment horizontal="left"/>
    </xf>
    <xf numFmtId="0" fontId="7" fillId="2" borderId="0" xfId="0" applyNumberFormat="1" applyFont="1" applyFill="1" applyAlignment="1" applyProtection="1">
      <alignment horizontal="center" vertical="top" wrapText="1"/>
    </xf>
    <xf numFmtId="0" fontId="6" fillId="0" borderId="0" xfId="0" applyNumberFormat="1" applyFont="1" applyProtection="1"/>
    <xf numFmtId="0" fontId="6" fillId="3" borderId="0" xfId="0" applyNumberFormat="1" applyFont="1" applyFill="1" applyProtection="1"/>
    <xf numFmtId="0" fontId="6" fillId="2" borderId="0" xfId="0" applyNumberFormat="1" applyFont="1" applyFill="1" applyBorder="1" applyProtection="1"/>
    <xf numFmtId="0" fontId="6" fillId="2" borderId="0" xfId="0" applyNumberFormat="1" applyFont="1" applyFill="1" applyBorder="1" applyAlignment="1" applyProtection="1">
      <alignment horizontal="center" vertical="center"/>
    </xf>
    <xf numFmtId="0" fontId="7" fillId="2" borderId="0" xfId="0" applyNumberFormat="1" applyFont="1" applyFill="1" applyBorder="1" applyAlignment="1" applyProtection="1">
      <alignment horizontal="center" vertical="center"/>
    </xf>
    <xf numFmtId="0" fontId="6" fillId="2" borderId="13" xfId="0" applyFont="1" applyFill="1" applyBorder="1" applyAlignment="1" applyProtection="1">
      <alignment horizontal="left" vertical="center"/>
    </xf>
    <xf numFmtId="0" fontId="4" fillId="2" borderId="0" xfId="0" applyNumberFormat="1" applyFont="1" applyFill="1" applyProtection="1"/>
    <xf numFmtId="0" fontId="5" fillId="2" borderId="0" xfId="0" applyNumberFormat="1" applyFont="1" applyFill="1" applyProtection="1"/>
    <xf numFmtId="0" fontId="6" fillId="2" borderId="0" xfId="0" applyNumberFormat="1" applyFont="1" applyFill="1" applyBorder="1" applyAlignment="1" applyProtection="1"/>
    <xf numFmtId="0" fontId="15" fillId="4" borderId="14" xfId="0" applyFont="1" applyFill="1" applyBorder="1" applyAlignment="1" applyProtection="1">
      <alignment horizontal="center" vertical="center" wrapText="1"/>
    </xf>
    <xf numFmtId="0" fontId="15" fillId="4" borderId="14" xfId="0" applyNumberFormat="1" applyFont="1" applyFill="1" applyBorder="1" applyAlignment="1" applyProtection="1">
      <alignment horizontal="center" vertical="center" wrapText="1"/>
      <protection locked="0"/>
    </xf>
    <xf numFmtId="0" fontId="6" fillId="2" borderId="15" xfId="1" applyNumberFormat="1" applyFont="1" applyFill="1" applyBorder="1" applyAlignment="1" applyProtection="1">
      <alignment horizontal="center" vertical="center"/>
      <protection locked="0"/>
    </xf>
    <xf numFmtId="49" fontId="7" fillId="0" borderId="1" xfId="0" applyNumberFormat="1" applyFont="1" applyFill="1" applyBorder="1" applyAlignment="1" applyProtection="1">
      <alignment horizontal="left" wrapText="1"/>
      <protection locked="0"/>
    </xf>
    <xf numFmtId="49" fontId="7" fillId="0" borderId="2" xfId="0" applyNumberFormat="1" applyFont="1" applyFill="1" applyBorder="1" applyAlignment="1" applyProtection="1">
      <alignment horizontal="left" wrapText="1"/>
      <protection locked="0"/>
    </xf>
    <xf numFmtId="49" fontId="7" fillId="0" borderId="4" xfId="0" applyNumberFormat="1" applyFont="1" applyFill="1" applyBorder="1" applyAlignment="1" applyProtection="1">
      <alignment horizontal="left" wrapText="1"/>
      <protection locked="0"/>
    </xf>
    <xf numFmtId="0" fontId="7" fillId="2" borderId="0" xfId="0" applyNumberFormat="1" applyFont="1" applyFill="1" applyBorder="1" applyAlignment="1" applyProtection="1">
      <alignment horizontal="right"/>
    </xf>
    <xf numFmtId="164" fontId="6" fillId="5" borderId="1" xfId="0" applyNumberFormat="1" applyFont="1" applyFill="1" applyBorder="1" applyAlignment="1" applyProtection="1">
      <alignment horizontal="center" vertical="center" wrapText="1"/>
    </xf>
    <xf numFmtId="164" fontId="6" fillId="5" borderId="2" xfId="0" applyNumberFormat="1" applyFont="1" applyFill="1" applyBorder="1" applyAlignment="1" applyProtection="1">
      <alignment horizontal="center" vertical="center" wrapText="1"/>
    </xf>
    <xf numFmtId="164" fontId="6" fillId="5" borderId="4" xfId="0" applyNumberFormat="1" applyFont="1" applyFill="1" applyBorder="1" applyAlignment="1" applyProtection="1">
      <alignment horizontal="center" vertical="center" wrapText="1"/>
    </xf>
    <xf numFmtId="164" fontId="6" fillId="5" borderId="15" xfId="0" applyNumberFormat="1" applyFont="1" applyFill="1" applyBorder="1" applyAlignment="1" applyProtection="1">
      <alignment horizontal="center" vertical="center" wrapText="1"/>
    </xf>
    <xf numFmtId="164" fontId="6" fillId="5" borderId="6" xfId="0" applyNumberFormat="1" applyFont="1" applyFill="1" applyBorder="1" applyAlignment="1" applyProtection="1">
      <alignment horizontal="center" vertical="center" wrapText="1"/>
    </xf>
    <xf numFmtId="164" fontId="6" fillId="5" borderId="7" xfId="0" applyNumberFormat="1" applyFont="1" applyFill="1" applyBorder="1" applyAlignment="1" applyProtection="1">
      <alignment horizontal="center" vertical="center" wrapText="1"/>
    </xf>
    <xf numFmtId="164" fontId="7" fillId="5" borderId="8" xfId="0" applyNumberFormat="1" applyFont="1" applyFill="1" applyBorder="1" applyAlignment="1" applyProtection="1">
      <alignment horizontal="center" vertical="center"/>
    </xf>
    <xf numFmtId="164" fontId="7" fillId="5" borderId="9" xfId="0" applyNumberFormat="1" applyFont="1" applyFill="1" applyBorder="1" applyAlignment="1" applyProtection="1">
      <alignment horizontal="center" vertical="center"/>
    </xf>
    <xf numFmtId="164" fontId="7" fillId="5" borderId="1" xfId="0" applyNumberFormat="1" applyFont="1" applyFill="1" applyBorder="1" applyAlignment="1" applyProtection="1">
      <alignment horizontal="center" vertical="center"/>
    </xf>
    <xf numFmtId="49" fontId="7" fillId="5" borderId="1" xfId="0" applyNumberFormat="1" applyFont="1" applyFill="1" applyBorder="1" applyAlignment="1" applyProtection="1">
      <alignment horizontal="left" wrapText="1"/>
    </xf>
    <xf numFmtId="49" fontId="7" fillId="5" borderId="2" xfId="0" applyNumberFormat="1" applyFont="1" applyFill="1" applyBorder="1" applyAlignment="1" applyProtection="1">
      <alignment horizontal="left" wrapText="1"/>
    </xf>
    <xf numFmtId="49" fontId="7" fillId="5" borderId="4" xfId="0" applyNumberFormat="1" applyFont="1" applyFill="1" applyBorder="1" applyAlignment="1" applyProtection="1">
      <alignment horizontal="left" wrapText="1"/>
    </xf>
    <xf numFmtId="7" fontId="6" fillId="2" borderId="1" xfId="0" applyNumberFormat="1" applyFont="1" applyFill="1" applyBorder="1" applyAlignment="1" applyProtection="1">
      <alignment horizontal="center" vertical="center" wrapText="1"/>
      <protection locked="0"/>
    </xf>
    <xf numFmtId="7" fontId="6" fillId="2" borderId="2" xfId="0" applyNumberFormat="1" applyFont="1" applyFill="1" applyBorder="1" applyAlignment="1" applyProtection="1">
      <alignment horizontal="center" vertical="center" wrapText="1"/>
      <protection locked="0"/>
    </xf>
    <xf numFmtId="7" fontId="6" fillId="2" borderId="4" xfId="0" applyNumberFormat="1" applyFont="1" applyFill="1" applyBorder="1" applyAlignment="1" applyProtection="1">
      <alignment horizontal="center" vertical="center"/>
      <protection locked="0"/>
    </xf>
    <xf numFmtId="7" fontId="6" fillId="2" borderId="1" xfId="0" applyNumberFormat="1" applyFont="1" applyFill="1" applyBorder="1" applyAlignment="1" applyProtection="1">
      <alignment horizontal="center" vertical="center"/>
      <protection locked="0"/>
    </xf>
    <xf numFmtId="7" fontId="6" fillId="2" borderId="2" xfId="0" applyNumberFormat="1" applyFont="1" applyFill="1" applyBorder="1" applyAlignment="1" applyProtection="1">
      <alignment horizontal="center" vertical="center"/>
      <protection locked="0"/>
    </xf>
    <xf numFmtId="7" fontId="6" fillId="2" borderId="15" xfId="0" applyNumberFormat="1" applyFont="1" applyFill="1" applyBorder="1" applyAlignment="1" applyProtection="1">
      <alignment horizontal="center" vertical="center"/>
      <protection locked="0"/>
    </xf>
    <xf numFmtId="7" fontId="6" fillId="2" borderId="6" xfId="0" applyNumberFormat="1" applyFont="1" applyFill="1" applyBorder="1" applyAlignment="1" applyProtection="1">
      <alignment horizontal="center" vertical="center"/>
      <protection locked="0"/>
    </xf>
    <xf numFmtId="7" fontId="6" fillId="2" borderId="4" xfId="0" applyNumberFormat="1" applyFont="1" applyFill="1" applyBorder="1" applyAlignment="1" applyProtection="1">
      <alignment horizontal="center" vertical="center" wrapText="1"/>
      <protection locked="0"/>
    </xf>
    <xf numFmtId="7" fontId="6" fillId="2" borderId="3" xfId="0" applyNumberFormat="1" applyFont="1" applyFill="1" applyBorder="1" applyAlignment="1" applyProtection="1">
      <alignment horizontal="center" vertical="center" wrapText="1"/>
      <protection locked="0"/>
    </xf>
    <xf numFmtId="7" fontId="6" fillId="0" borderId="4" xfId="0" applyNumberFormat="1" applyFont="1" applyBorder="1" applyAlignment="1" applyProtection="1">
      <alignment horizontal="center" vertical="center"/>
      <protection locked="0"/>
    </xf>
    <xf numFmtId="7" fontId="6" fillId="2" borderId="3" xfId="0" applyNumberFormat="1" applyFont="1" applyFill="1" applyBorder="1" applyAlignment="1" applyProtection="1">
      <alignment horizontal="center" vertical="center"/>
      <protection locked="0"/>
    </xf>
    <xf numFmtId="0" fontId="0" fillId="2" borderId="0" xfId="0" applyNumberFormat="1" applyFill="1" applyBorder="1" applyAlignment="1" applyProtection="1">
      <alignment horizontal="left"/>
    </xf>
    <xf numFmtId="0" fontId="16" fillId="2" borderId="0" xfId="0" applyNumberFormat="1" applyFont="1" applyFill="1" applyAlignment="1" applyProtection="1">
      <alignment horizontal="left" vertical="center" indent="1"/>
    </xf>
    <xf numFmtId="0" fontId="6" fillId="2" borderId="0" xfId="0" applyNumberFormat="1" applyFont="1" applyFill="1" applyBorder="1" applyAlignment="1" applyProtection="1">
      <alignment horizontal="center" vertical="top" wrapText="1"/>
    </xf>
    <xf numFmtId="0" fontId="6" fillId="2" borderId="0" xfId="0" applyNumberFormat="1" applyFont="1" applyFill="1" applyBorder="1" applyAlignment="1" applyProtection="1">
      <alignment horizontal="left" wrapText="1" indent="1"/>
    </xf>
    <xf numFmtId="0" fontId="13" fillId="2" borderId="0" xfId="0" applyNumberFormat="1" applyFont="1" applyFill="1" applyBorder="1" applyAlignment="1" applyProtection="1">
      <alignment horizontal="right" wrapText="1"/>
    </xf>
    <xf numFmtId="0" fontId="1" fillId="0" borderId="0" xfId="0" applyFont="1"/>
    <xf numFmtId="0" fontId="1" fillId="6" borderId="0" xfId="0" applyFont="1" applyFill="1"/>
    <xf numFmtId="0" fontId="0" fillId="6" borderId="0" xfId="0" applyFill="1"/>
    <xf numFmtId="0" fontId="1" fillId="0" borderId="0" xfId="0" applyFont="1" applyAlignment="1">
      <alignment wrapText="1"/>
    </xf>
    <xf numFmtId="16" fontId="1" fillId="0" borderId="0" xfId="0" quotePrefix="1" applyNumberFormat="1" applyFont="1"/>
    <xf numFmtId="0" fontId="0" fillId="0" borderId="0" xfId="0" applyAlignment="1">
      <alignment horizontal="left"/>
    </xf>
    <xf numFmtId="0" fontId="9" fillId="0" borderId="5" xfId="0" applyFont="1" applyBorder="1"/>
    <xf numFmtId="0" fontId="0" fillId="0" borderId="0" xfId="0" applyAlignment="1">
      <alignment wrapText="1"/>
    </xf>
    <xf numFmtId="164" fontId="6" fillId="2" borderId="10" xfId="0" applyNumberFormat="1" applyFont="1" applyFill="1" applyBorder="1" applyAlignment="1" applyProtection="1">
      <alignment horizontal="center" vertical="center"/>
      <protection locked="0"/>
    </xf>
    <xf numFmtId="164" fontId="6" fillId="2" borderId="7" xfId="0" applyNumberFormat="1" applyFont="1" applyFill="1" applyBorder="1" applyAlignment="1" applyProtection="1">
      <alignment horizontal="center" vertical="center"/>
      <protection locked="0"/>
    </xf>
    <xf numFmtId="164" fontId="6" fillId="2" borderId="6" xfId="0" applyNumberFormat="1" applyFont="1" applyFill="1" applyBorder="1" applyAlignment="1" applyProtection="1">
      <alignment horizontal="center" vertical="center"/>
      <protection locked="0"/>
    </xf>
    <xf numFmtId="166" fontId="7" fillId="5" borderId="7" xfId="0" applyNumberFormat="1" applyFont="1" applyFill="1" applyBorder="1" applyAlignment="1" applyProtection="1">
      <alignment horizontal="center" vertical="center" wrapText="1"/>
    </xf>
    <xf numFmtId="166" fontId="6" fillId="5" borderId="6" xfId="0" applyNumberFormat="1" applyFont="1" applyFill="1" applyBorder="1" applyAlignment="1" applyProtection="1">
      <alignment horizontal="center" vertical="center" wrapText="1"/>
    </xf>
    <xf numFmtId="0" fontId="8" fillId="2" borderId="0" xfId="0" applyNumberFormat="1" applyFont="1" applyFill="1" applyBorder="1" applyAlignment="1" applyProtection="1">
      <alignment horizontal="left" vertical="top" wrapText="1"/>
    </xf>
    <xf numFmtId="0" fontId="7" fillId="2" borderId="0" xfId="0" applyNumberFormat="1" applyFont="1" applyFill="1" applyBorder="1" applyAlignment="1" applyProtection="1">
      <alignment horizontal="left" vertical="top" wrapText="1"/>
    </xf>
    <xf numFmtId="0" fontId="8" fillId="2" borderId="0" xfId="0" applyNumberFormat="1" applyFont="1" applyFill="1" applyProtection="1"/>
    <xf numFmtId="0" fontId="7" fillId="2" borderId="0" xfId="0" applyNumberFormat="1" applyFont="1" applyFill="1" applyBorder="1" applyAlignment="1" applyProtection="1">
      <alignment horizontal="right"/>
    </xf>
    <xf numFmtId="0" fontId="15" fillId="4" borderId="16" xfId="0" applyNumberFormat="1" applyFont="1" applyFill="1" applyBorder="1" applyAlignment="1" applyProtection="1">
      <alignment horizontal="center" vertical="center" wrapText="1"/>
    </xf>
    <xf numFmtId="0" fontId="15" fillId="4" borderId="14" xfId="0" applyNumberFormat="1" applyFont="1" applyFill="1" applyBorder="1" applyAlignment="1" applyProtection="1">
      <alignment horizontal="center" vertical="center" wrapText="1"/>
    </xf>
    <xf numFmtId="0" fontId="15" fillId="4" borderId="16" xfId="0" applyFont="1" applyFill="1" applyBorder="1" applyAlignment="1" applyProtection="1">
      <alignment horizontal="center" vertical="center" wrapText="1"/>
    </xf>
    <xf numFmtId="0" fontId="15" fillId="4" borderId="14" xfId="0" applyFont="1" applyFill="1" applyBorder="1" applyAlignment="1" applyProtection="1">
      <alignment horizontal="center" vertical="center" wrapText="1"/>
    </xf>
    <xf numFmtId="164" fontId="6" fillId="2" borderId="7" xfId="0" applyNumberFormat="1" applyFont="1" applyFill="1" applyBorder="1" applyAlignment="1" applyProtection="1">
      <alignment horizontal="center" vertical="center" wrapText="1"/>
      <protection locked="0"/>
    </xf>
    <xf numFmtId="164" fontId="6" fillId="0" borderId="6" xfId="0" applyNumberFormat="1" applyFont="1" applyBorder="1" applyAlignment="1" applyProtection="1">
      <alignment horizontal="center" vertical="center"/>
      <protection locked="0"/>
    </xf>
    <xf numFmtId="164" fontId="6" fillId="5" borderId="17" xfId="0" applyNumberFormat="1" applyFont="1" applyFill="1" applyBorder="1" applyAlignment="1" applyProtection="1">
      <alignment horizontal="center" vertical="center" wrapText="1"/>
    </xf>
    <xf numFmtId="0" fontId="6" fillId="5" borderId="7" xfId="0" applyNumberFormat="1"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0" fontId="7" fillId="2" borderId="18" xfId="0" applyNumberFormat="1" applyFont="1" applyFill="1" applyBorder="1" applyAlignment="1" applyProtection="1">
      <alignment horizontal="left" vertical="center"/>
    </xf>
    <xf numFmtId="0" fontId="7" fillId="2" borderId="13" xfId="0" applyNumberFormat="1" applyFont="1" applyFill="1" applyBorder="1" applyAlignment="1" applyProtection="1">
      <alignment horizontal="left" vertical="center"/>
    </xf>
    <xf numFmtId="164" fontId="6" fillId="2" borderId="6" xfId="0" applyNumberFormat="1" applyFont="1" applyFill="1" applyBorder="1" applyAlignment="1" applyProtection="1">
      <alignment horizontal="center" vertical="center" wrapText="1"/>
      <protection locked="0"/>
    </xf>
    <xf numFmtId="164" fontId="6" fillId="5" borderId="10" xfId="0" applyNumberFormat="1" applyFont="1" applyFill="1" applyBorder="1" applyAlignment="1" applyProtection="1">
      <alignment horizontal="center" vertical="center" wrapText="1"/>
    </xf>
    <xf numFmtId="164" fontId="6" fillId="5" borderId="7" xfId="0" applyNumberFormat="1" applyFont="1" applyFill="1" applyBorder="1" applyAlignment="1" applyProtection="1">
      <alignment horizontal="center" vertical="center" wrapText="1"/>
    </xf>
    <xf numFmtId="164" fontId="6" fillId="5" borderId="6" xfId="0" applyNumberFormat="1" applyFont="1" applyFill="1" applyBorder="1" applyAlignment="1" applyProtection="1">
      <alignment horizontal="center" vertical="center"/>
    </xf>
    <xf numFmtId="164" fontId="6" fillId="5" borderId="11" xfId="0" applyNumberFormat="1" applyFont="1" applyFill="1" applyBorder="1" applyAlignment="1" applyProtection="1">
      <alignment horizontal="center" vertical="center"/>
    </xf>
    <xf numFmtId="164" fontId="6" fillId="2" borderId="7" xfId="1" applyNumberFormat="1" applyFont="1" applyFill="1" applyBorder="1" applyAlignment="1" applyProtection="1">
      <alignment horizontal="center" vertical="center" wrapText="1"/>
      <protection locked="0"/>
    </xf>
    <xf numFmtId="164" fontId="6" fillId="2" borderId="6" xfId="1" applyNumberFormat="1" applyFont="1" applyFill="1" applyBorder="1" applyAlignment="1" applyProtection="1">
      <alignment horizontal="center" vertical="center" wrapText="1"/>
      <protection locked="0"/>
    </xf>
    <xf numFmtId="164" fontId="6" fillId="2" borderId="10" xfId="0" applyNumberFormat="1" applyFont="1" applyFill="1" applyBorder="1" applyAlignment="1" applyProtection="1">
      <alignment horizontal="center" vertical="center" wrapText="1"/>
      <protection locked="0"/>
    </xf>
    <xf numFmtId="166" fontId="7" fillId="5" borderId="10" xfId="0" applyNumberFormat="1" applyFont="1" applyFill="1" applyBorder="1" applyAlignment="1" applyProtection="1">
      <alignment horizontal="center" vertical="center" wrapText="1"/>
    </xf>
    <xf numFmtId="166" fontId="6" fillId="5" borderId="20" xfId="0" applyNumberFormat="1" applyFont="1" applyFill="1" applyBorder="1" applyAlignment="1" applyProtection="1">
      <alignment horizontal="center" vertical="center" wrapText="1"/>
    </xf>
    <xf numFmtId="0" fontId="6" fillId="2" borderId="12" xfId="0" applyFont="1" applyFill="1" applyBorder="1" applyAlignment="1" applyProtection="1">
      <alignment horizontal="left" vertical="center" wrapText="1"/>
    </xf>
    <xf numFmtId="0" fontId="6" fillId="2" borderId="19" xfId="0" applyFont="1" applyFill="1" applyBorder="1" applyAlignment="1" applyProtection="1">
      <alignment horizontal="left" vertical="center" wrapText="1"/>
    </xf>
    <xf numFmtId="0" fontId="6" fillId="5" borderId="20" xfId="0" applyFont="1" applyFill="1" applyBorder="1" applyAlignment="1" applyProtection="1">
      <alignment horizontal="center" vertical="center" wrapText="1"/>
    </xf>
    <xf numFmtId="164" fontId="6" fillId="0" borderId="7" xfId="0" applyNumberFormat="1" applyFont="1" applyFill="1" applyBorder="1" applyAlignment="1" applyProtection="1">
      <alignment horizontal="center" vertical="center" wrapText="1"/>
      <protection locked="0"/>
    </xf>
    <xf numFmtId="164" fontId="6" fillId="0" borderId="6" xfId="0" applyNumberFormat="1" applyFont="1" applyFill="1" applyBorder="1" applyAlignment="1" applyProtection="1">
      <alignment horizontal="center" vertical="center" wrapText="1"/>
      <protection locked="0"/>
    </xf>
    <xf numFmtId="164" fontId="6" fillId="0" borderId="6" xfId="0" applyNumberFormat="1" applyFont="1" applyBorder="1" applyAlignment="1" applyProtection="1">
      <alignment horizontal="center" vertical="center" wrapText="1"/>
      <protection locked="0"/>
    </xf>
    <xf numFmtId="164" fontId="6" fillId="2" borderId="10" xfId="1" applyNumberFormat="1" applyFont="1" applyFill="1" applyBorder="1" applyAlignment="1" applyProtection="1">
      <alignment horizontal="center" vertical="center" wrapText="1"/>
      <protection locked="0"/>
    </xf>
    <xf numFmtId="164" fontId="16" fillId="0" borderId="7" xfId="0" applyNumberFormat="1" applyFont="1" applyFill="1" applyBorder="1" applyAlignment="1" applyProtection="1">
      <alignment horizontal="center" vertical="center" wrapText="1"/>
      <protection locked="0"/>
    </xf>
    <xf numFmtId="0" fontId="6" fillId="2" borderId="0" xfId="0" applyNumberFormat="1" applyFont="1" applyFill="1" applyAlignment="1" applyProtection="1">
      <alignment horizontal="left" vertical="top" wrapText="1" indent="3"/>
    </xf>
    <xf numFmtId="0" fontId="15" fillId="4" borderId="21" xfId="0" applyNumberFormat="1" applyFont="1" applyFill="1" applyBorder="1" applyAlignment="1" applyProtection="1">
      <alignment horizontal="center" vertical="center" wrapText="1"/>
    </xf>
    <xf numFmtId="0" fontId="6" fillId="0" borderId="22" xfId="0" applyFont="1" applyBorder="1" applyAlignment="1" applyProtection="1"/>
    <xf numFmtId="0" fontId="15" fillId="4" borderId="23" xfId="0" applyNumberFormat="1" applyFont="1" applyFill="1" applyBorder="1" applyAlignment="1" applyProtection="1">
      <alignment horizontal="center" vertical="center" wrapText="1"/>
    </xf>
    <xf numFmtId="0" fontId="17" fillId="0" borderId="24" xfId="0" applyFont="1" applyBorder="1" applyAlignment="1" applyProtection="1"/>
    <xf numFmtId="0" fontId="6" fillId="2" borderId="0" xfId="0" applyNumberFormat="1" applyFont="1" applyFill="1" applyBorder="1" applyAlignment="1" applyProtection="1">
      <alignment horizontal="left" vertical="top" wrapText="1" indent="1"/>
    </xf>
    <xf numFmtId="0" fontId="6" fillId="2" borderId="0" xfId="0" applyNumberFormat="1" applyFont="1" applyFill="1" applyBorder="1" applyAlignment="1" applyProtection="1">
      <alignment horizontal="left" vertical="top" indent="1"/>
    </xf>
    <xf numFmtId="0" fontId="7" fillId="2" borderId="0" xfId="0" applyNumberFormat="1" applyFont="1" applyFill="1" applyAlignment="1" applyProtection="1">
      <alignment horizontal="right"/>
    </xf>
    <xf numFmtId="0" fontId="7" fillId="2" borderId="5" xfId="0" applyNumberFormat="1" applyFont="1" applyFill="1" applyBorder="1" applyAlignment="1" applyProtection="1">
      <alignment horizontal="center"/>
      <protection locked="0"/>
    </xf>
    <xf numFmtId="166" fontId="7" fillId="2" borderId="3" xfId="0" applyNumberFormat="1" applyFont="1" applyFill="1" applyBorder="1" applyAlignment="1" applyProtection="1">
      <alignment horizontal="center" vertical="center" wrapText="1"/>
      <protection locked="0"/>
    </xf>
    <xf numFmtId="166" fontId="7" fillId="2" borderId="7" xfId="0" applyNumberFormat="1" applyFont="1" applyFill="1" applyBorder="1" applyAlignment="1" applyProtection="1">
      <alignment horizontal="center" vertical="center" wrapText="1"/>
      <protection locked="0"/>
    </xf>
    <xf numFmtId="166" fontId="6" fillId="0" borderId="6" xfId="0" applyNumberFormat="1" applyFont="1" applyBorder="1" applyAlignment="1" applyProtection="1">
      <alignment horizontal="center" vertical="center" wrapText="1"/>
      <protection locked="0"/>
    </xf>
    <xf numFmtId="0" fontId="10" fillId="2" borderId="0" xfId="2" applyNumberFormat="1" applyFont="1" applyFill="1" applyBorder="1" applyAlignment="1" applyProtection="1">
      <alignment horizontal="left" vertical="top" wrapText="1"/>
    </xf>
    <xf numFmtId="0" fontId="16" fillId="2" borderId="0" xfId="0" applyNumberFormat="1" applyFont="1" applyFill="1" applyBorder="1" applyAlignment="1" applyProtection="1">
      <alignment horizontal="left" vertical="top" wrapText="1"/>
    </xf>
    <xf numFmtId="0" fontId="15" fillId="4" borderId="27" xfId="0" applyNumberFormat="1" applyFont="1" applyFill="1" applyBorder="1" applyAlignment="1" applyProtection="1">
      <alignment horizontal="center"/>
    </xf>
    <xf numFmtId="0" fontId="15" fillId="4" borderId="28" xfId="0" applyNumberFormat="1" applyFont="1" applyFill="1" applyBorder="1" applyAlignment="1" applyProtection="1">
      <alignment horizontal="center"/>
    </xf>
    <xf numFmtId="0" fontId="15" fillId="4" borderId="29" xfId="0" applyNumberFormat="1" applyFont="1" applyFill="1" applyBorder="1" applyAlignment="1" applyProtection="1">
      <alignment horizontal="center"/>
    </xf>
    <xf numFmtId="0" fontId="6" fillId="0" borderId="24" xfId="0" applyFont="1" applyBorder="1" applyAlignment="1" applyProtection="1"/>
    <xf numFmtId="0" fontId="11" fillId="2" borderId="0" xfId="0" applyNumberFormat="1" applyFont="1" applyFill="1" applyBorder="1" applyAlignment="1" applyProtection="1">
      <alignment horizontal="right" wrapText="1"/>
    </xf>
    <xf numFmtId="0" fontId="6" fillId="2" borderId="0" xfId="0" applyNumberFormat="1" applyFont="1" applyFill="1" applyAlignment="1" applyProtection="1">
      <alignment horizontal="left" vertical="top" wrapText="1" indent="4"/>
    </xf>
    <xf numFmtId="0" fontId="15" fillId="4" borderId="25" xfId="0" applyNumberFormat="1" applyFont="1" applyFill="1" applyBorder="1" applyAlignment="1" applyProtection="1">
      <alignment horizontal="center" vertical="center" wrapText="1"/>
    </xf>
    <xf numFmtId="0" fontId="6" fillId="0" borderId="26" xfId="0" applyFont="1" applyBorder="1" applyAlignment="1" applyProtection="1"/>
    <xf numFmtId="0" fontId="16" fillId="2" borderId="0" xfId="2" applyNumberFormat="1" applyFont="1" applyFill="1" applyAlignment="1" applyProtection="1">
      <alignment horizontal="left"/>
    </xf>
    <xf numFmtId="0" fontId="16" fillId="2" borderId="0" xfId="0" applyNumberFormat="1" applyFont="1" applyFill="1" applyAlignment="1" applyProtection="1">
      <alignment horizontal="left"/>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68547</xdr:rowOff>
    </xdr:from>
    <xdr:to>
      <xdr:col>2</xdr:col>
      <xdr:colOff>666750</xdr:colOff>
      <xdr:row>2</xdr:row>
      <xdr:rowOff>45752</xdr:rowOff>
    </xdr:to>
    <xdr:pic>
      <xdr:nvPicPr>
        <xdr:cNvPr id="1041"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6675" y="68547"/>
          <a:ext cx="2057400" cy="53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74"/>
  <sheetViews>
    <sheetView tabSelected="1" zoomScaleNormal="100" workbookViewId="0">
      <selection activeCell="C5" sqref="C5:E5"/>
    </sheetView>
  </sheetViews>
  <sheetFormatPr defaultRowHeight="12.75" x14ac:dyDescent="0.2"/>
  <cols>
    <col min="1" max="1" width="7.28515625" style="20" customWidth="1"/>
    <col min="2" max="2" width="14.5703125" style="20" customWidth="1"/>
    <col min="3" max="3" width="11.140625" style="20" customWidth="1"/>
    <col min="4" max="4" width="11.42578125" style="20" customWidth="1"/>
    <col min="5" max="6" width="11.85546875" style="20" customWidth="1"/>
    <col min="7" max="7" width="9.7109375" style="20" customWidth="1"/>
    <col min="8" max="8" width="12.28515625" style="20" customWidth="1"/>
    <col min="9" max="9" width="9.5703125" style="20" customWidth="1"/>
    <col min="10" max="10" width="9.85546875" style="20" customWidth="1"/>
    <col min="11" max="11" width="9.42578125" style="20" customWidth="1"/>
    <col min="12" max="12" width="12.140625" style="20" customWidth="1"/>
    <col min="13" max="13" width="12.7109375" style="20" customWidth="1"/>
    <col min="14" max="14" width="13.85546875" style="20" customWidth="1"/>
    <col min="15" max="15" width="10.140625" style="20" bestFit="1" customWidth="1"/>
    <col min="16" max="16384" width="9.140625" style="20"/>
  </cols>
  <sheetData>
    <row r="1" spans="1:55" ht="20.25" customHeight="1" x14ac:dyDescent="0.3">
      <c r="A1" s="17"/>
      <c r="B1" s="125"/>
      <c r="C1" s="125"/>
      <c r="D1" s="125"/>
      <c r="E1" s="144" t="s">
        <v>25</v>
      </c>
      <c r="F1" s="144"/>
      <c r="G1" s="144"/>
      <c r="H1" s="130" t="s">
        <v>21</v>
      </c>
      <c r="I1" s="131"/>
      <c r="J1" s="137"/>
      <c r="K1" s="138"/>
      <c r="L1" s="138"/>
      <c r="M1" s="138"/>
      <c r="N1" s="19"/>
    </row>
    <row r="2" spans="1:55" ht="24" customHeight="1" x14ac:dyDescent="0.3">
      <c r="A2" s="17"/>
      <c r="B2" s="125"/>
      <c r="C2" s="125"/>
      <c r="D2" s="125"/>
      <c r="E2" s="144"/>
      <c r="F2" s="144"/>
      <c r="G2" s="144"/>
      <c r="H2" s="131"/>
      <c r="I2" s="131"/>
      <c r="J2" s="77"/>
      <c r="K2" s="143" t="s">
        <v>23</v>
      </c>
      <c r="L2" s="143"/>
      <c r="M2" s="143"/>
      <c r="N2" s="78"/>
    </row>
    <row r="3" spans="1:55" ht="20.25" customHeight="1" x14ac:dyDescent="0.3">
      <c r="A3" s="17"/>
      <c r="B3" s="125"/>
      <c r="C3" s="125"/>
      <c r="D3" s="125"/>
      <c r="E3" s="76"/>
      <c r="F3" s="76"/>
      <c r="G3" s="75"/>
      <c r="H3" s="147" t="s">
        <v>22</v>
      </c>
      <c r="I3" s="148"/>
      <c r="J3" s="148"/>
      <c r="K3" s="143" t="s">
        <v>24</v>
      </c>
      <c r="L3" s="143"/>
      <c r="M3" s="143"/>
      <c r="N3" s="78"/>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row>
    <row r="4" spans="1:55" ht="14.25" customHeight="1" x14ac:dyDescent="0.2">
      <c r="B4" s="125"/>
      <c r="C4" s="125"/>
      <c r="D4" s="125"/>
      <c r="E4" s="74"/>
      <c r="F4" s="74"/>
      <c r="G4" s="74"/>
      <c r="H4" s="74"/>
      <c r="I4" s="18"/>
      <c r="J4" s="22"/>
      <c r="K4" s="22"/>
      <c r="L4" s="22"/>
      <c r="M4" s="22"/>
    </row>
    <row r="5" spans="1:55" s="28" customFormat="1" ht="13.5" customHeight="1" x14ac:dyDescent="0.2">
      <c r="A5" s="132" t="s">
        <v>9</v>
      </c>
      <c r="B5" s="132"/>
      <c r="C5" s="133"/>
      <c r="D5" s="133"/>
      <c r="E5" s="133"/>
      <c r="F5" s="26" t="s">
        <v>11</v>
      </c>
      <c r="G5" s="133"/>
      <c r="H5" s="133"/>
      <c r="I5" s="133"/>
      <c r="J5" s="27"/>
      <c r="K5" s="25"/>
      <c r="L5" s="26" t="s">
        <v>0</v>
      </c>
      <c r="M5" s="7"/>
    </row>
    <row r="6" spans="1:55" s="28" customFormat="1" ht="11.25" customHeight="1" x14ac:dyDescent="0.2">
      <c r="A6" s="23"/>
      <c r="B6" s="29"/>
      <c r="C6" s="29"/>
      <c r="D6" s="29"/>
      <c r="E6" s="24"/>
      <c r="F6" s="25"/>
      <c r="G6" s="26"/>
      <c r="H6" s="24"/>
      <c r="I6" s="24"/>
      <c r="J6" s="30"/>
      <c r="K6" s="25"/>
      <c r="L6" s="26"/>
      <c r="M6" s="29"/>
    </row>
    <row r="7" spans="1:55" s="28" customFormat="1" ht="12.75" customHeight="1" x14ac:dyDescent="0.2">
      <c r="A7" s="25"/>
      <c r="B7" s="24"/>
      <c r="C7" s="95" t="s">
        <v>28</v>
      </c>
      <c r="D7" s="95"/>
      <c r="E7" s="95"/>
      <c r="F7" s="95"/>
      <c r="G7" s="133"/>
      <c r="H7" s="133"/>
      <c r="I7" s="133"/>
      <c r="J7" s="31"/>
      <c r="K7" s="25"/>
      <c r="L7" s="50" t="s">
        <v>26</v>
      </c>
      <c r="M7" s="8"/>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row>
    <row r="8" spans="1:55" s="28" customFormat="1" ht="15" customHeight="1" x14ac:dyDescent="0.2">
      <c r="A8" s="33"/>
      <c r="B8" s="33"/>
      <c r="C8" s="33"/>
      <c r="D8" s="33"/>
      <c r="E8" s="33"/>
      <c r="F8" s="33" t="s">
        <v>27</v>
      </c>
      <c r="G8" s="33"/>
      <c r="H8" s="33"/>
      <c r="I8" s="33"/>
      <c r="J8" s="33"/>
      <c r="K8" s="33"/>
      <c r="L8" s="33" t="s">
        <v>27</v>
      </c>
      <c r="M8" s="33"/>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row>
    <row r="9" spans="1:55" s="28" customFormat="1" ht="12.75" customHeight="1" x14ac:dyDescent="0.2">
      <c r="A9" s="126" t="s">
        <v>8</v>
      </c>
      <c r="B9" s="96" t="s">
        <v>17</v>
      </c>
      <c r="C9" s="98" t="s">
        <v>18</v>
      </c>
      <c r="D9" s="128" t="s">
        <v>19</v>
      </c>
      <c r="E9" s="128" t="s">
        <v>4</v>
      </c>
      <c r="F9" s="128" t="s">
        <v>1</v>
      </c>
      <c r="G9" s="128" t="s">
        <v>3</v>
      </c>
      <c r="H9" s="139" t="s">
        <v>5</v>
      </c>
      <c r="I9" s="140"/>
      <c r="J9" s="140"/>
      <c r="K9" s="140"/>
      <c r="L9" s="141"/>
      <c r="M9" s="145" t="s">
        <v>7</v>
      </c>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row>
    <row r="10" spans="1:55" s="28" customFormat="1" ht="42" customHeight="1" x14ac:dyDescent="0.2">
      <c r="A10" s="127"/>
      <c r="B10" s="97"/>
      <c r="C10" s="99"/>
      <c r="D10" s="129"/>
      <c r="E10" s="129"/>
      <c r="F10" s="142"/>
      <c r="G10" s="142"/>
      <c r="H10" s="45" t="s">
        <v>10</v>
      </c>
      <c r="I10" s="45" t="s">
        <v>12</v>
      </c>
      <c r="J10" s="45" t="s">
        <v>13</v>
      </c>
      <c r="K10" s="45" t="s">
        <v>14</v>
      </c>
      <c r="L10" s="44" t="s">
        <v>6</v>
      </c>
      <c r="M10" s="146"/>
      <c r="N10" s="34"/>
      <c r="O10" s="34"/>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row>
    <row r="11" spans="1:55" s="28" customFormat="1" ht="12.6" customHeight="1" x14ac:dyDescent="0.2">
      <c r="A11" s="134">
        <v>36526</v>
      </c>
      <c r="B11" s="47" t="s">
        <v>29</v>
      </c>
      <c r="C11" s="9"/>
      <c r="D11" s="63"/>
      <c r="E11" s="51">
        <f t="shared" ref="E11:E21" si="0">SUM(D11*C11)</f>
        <v>0</v>
      </c>
      <c r="F11" s="109">
        <f>SUM(E11:E15)</f>
        <v>0</v>
      </c>
      <c r="G11" s="109">
        <f>($M$7/12)*1</f>
        <v>0</v>
      </c>
      <c r="H11" s="100"/>
      <c r="I11" s="100"/>
      <c r="J11" s="100"/>
      <c r="K11" s="124"/>
      <c r="L11" s="109">
        <f>SUM(H11:K15)</f>
        <v>0</v>
      </c>
      <c r="M11" s="100"/>
      <c r="N11" s="34"/>
      <c r="O11" s="34"/>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row>
    <row r="12" spans="1:55" s="28" customFormat="1" ht="12.6" customHeight="1" x14ac:dyDescent="0.2">
      <c r="A12" s="135"/>
      <c r="B12" s="47" t="s">
        <v>30</v>
      </c>
      <c r="C12" s="1"/>
      <c r="D12" s="63"/>
      <c r="E12" s="51">
        <f t="shared" si="0"/>
        <v>0</v>
      </c>
      <c r="F12" s="109"/>
      <c r="G12" s="109"/>
      <c r="H12" s="100"/>
      <c r="I12" s="100"/>
      <c r="J12" s="100"/>
      <c r="K12" s="120"/>
      <c r="L12" s="103"/>
      <c r="M12" s="100"/>
      <c r="N12" s="34"/>
      <c r="O12" s="34"/>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row>
    <row r="13" spans="1:55" s="28" customFormat="1" ht="12.6" customHeight="1" x14ac:dyDescent="0.2">
      <c r="A13" s="135"/>
      <c r="B13" s="47" t="s">
        <v>31</v>
      </c>
      <c r="C13" s="1"/>
      <c r="D13" s="63"/>
      <c r="E13" s="51">
        <f t="shared" si="0"/>
        <v>0</v>
      </c>
      <c r="F13" s="109"/>
      <c r="G13" s="109"/>
      <c r="H13" s="100"/>
      <c r="I13" s="100"/>
      <c r="J13" s="100"/>
      <c r="K13" s="120"/>
      <c r="L13" s="103"/>
      <c r="M13" s="100"/>
      <c r="N13" s="34"/>
      <c r="O13" s="34"/>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row>
    <row r="14" spans="1:55" s="28" customFormat="1" ht="12.6" customHeight="1" x14ac:dyDescent="0.2">
      <c r="A14" s="135"/>
      <c r="B14" s="48" t="s">
        <v>32</v>
      </c>
      <c r="C14" s="4"/>
      <c r="D14" s="64"/>
      <c r="E14" s="52">
        <f t="shared" si="0"/>
        <v>0</v>
      </c>
      <c r="F14" s="109"/>
      <c r="G14" s="109"/>
      <c r="H14" s="100"/>
      <c r="I14" s="100"/>
      <c r="J14" s="100"/>
      <c r="K14" s="120"/>
      <c r="L14" s="103"/>
      <c r="M14" s="100"/>
      <c r="N14" s="34"/>
      <c r="O14" s="34"/>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row>
    <row r="15" spans="1:55" s="37" customFormat="1" ht="12.6" customHeight="1" thickBot="1" x14ac:dyDescent="0.25">
      <c r="A15" s="136"/>
      <c r="B15" s="49" t="s">
        <v>33</v>
      </c>
      <c r="C15" s="12"/>
      <c r="D15" s="65"/>
      <c r="E15" s="53">
        <f t="shared" si="0"/>
        <v>0</v>
      </c>
      <c r="F15" s="110"/>
      <c r="G15" s="110"/>
      <c r="H15" s="101"/>
      <c r="I15" s="122"/>
      <c r="J15" s="101"/>
      <c r="K15" s="121"/>
      <c r="L15" s="104"/>
      <c r="M15" s="101"/>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row>
    <row r="16" spans="1:55" s="28" customFormat="1" ht="12.6" customHeight="1" x14ac:dyDescent="0.2">
      <c r="A16" s="90">
        <f>EOMONTH(A11,1)</f>
        <v>36585</v>
      </c>
      <c r="B16" s="60" t="str">
        <f>$B$11</f>
        <v>Single</v>
      </c>
      <c r="C16" s="1"/>
      <c r="D16" s="63"/>
      <c r="E16" s="51">
        <f t="shared" si="0"/>
        <v>0</v>
      </c>
      <c r="F16" s="109">
        <f>SUM(E16:E20)+F11</f>
        <v>0</v>
      </c>
      <c r="G16" s="109">
        <f>($M$7/12)*2</f>
        <v>0</v>
      </c>
      <c r="H16" s="100"/>
      <c r="I16" s="100"/>
      <c r="J16" s="100"/>
      <c r="K16" s="120"/>
      <c r="L16" s="102">
        <f>SUM(H16:K20)</f>
        <v>0</v>
      </c>
      <c r="M16" s="114"/>
      <c r="N16" s="34"/>
      <c r="O16" s="34"/>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row>
    <row r="17" spans="1:55" s="28" customFormat="1" ht="12.6" customHeight="1" x14ac:dyDescent="0.2">
      <c r="A17" s="90"/>
      <c r="B17" s="60" t="str">
        <f>$B$12</f>
        <v>Family</v>
      </c>
      <c r="C17" s="1"/>
      <c r="D17" s="63"/>
      <c r="E17" s="51">
        <f t="shared" si="0"/>
        <v>0</v>
      </c>
      <c r="F17" s="109"/>
      <c r="G17" s="109"/>
      <c r="H17" s="100"/>
      <c r="I17" s="100"/>
      <c r="J17" s="100"/>
      <c r="K17" s="120"/>
      <c r="L17" s="103"/>
      <c r="M17" s="100"/>
      <c r="N17" s="34"/>
      <c r="O17" s="34"/>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row>
    <row r="18" spans="1:55" s="28" customFormat="1" ht="12.6" customHeight="1" x14ac:dyDescent="0.2">
      <c r="A18" s="90"/>
      <c r="B18" s="60" t="str">
        <f>$B$13</f>
        <v>Single/Spouse</v>
      </c>
      <c r="C18" s="1"/>
      <c r="D18" s="63"/>
      <c r="E18" s="51">
        <f t="shared" si="0"/>
        <v>0</v>
      </c>
      <c r="F18" s="109"/>
      <c r="G18" s="109"/>
      <c r="H18" s="100"/>
      <c r="I18" s="100"/>
      <c r="J18" s="100"/>
      <c r="K18" s="120"/>
      <c r="L18" s="103"/>
      <c r="M18" s="100"/>
      <c r="N18" s="34"/>
      <c r="O18" s="34"/>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row>
    <row r="19" spans="1:55" s="28" customFormat="1" ht="12.6" customHeight="1" x14ac:dyDescent="0.2">
      <c r="A19" s="90"/>
      <c r="B19" s="61" t="str">
        <f>$B$14</f>
        <v>Single Child(ren)</v>
      </c>
      <c r="C19" s="4"/>
      <c r="D19" s="64"/>
      <c r="E19" s="52">
        <f t="shared" si="0"/>
        <v>0</v>
      </c>
      <c r="F19" s="109"/>
      <c r="G19" s="109"/>
      <c r="H19" s="100"/>
      <c r="I19" s="100"/>
      <c r="J19" s="100"/>
      <c r="K19" s="120"/>
      <c r="L19" s="103"/>
      <c r="M19" s="100"/>
      <c r="N19" s="34"/>
      <c r="O19" s="34"/>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row>
    <row r="20" spans="1:55" s="37" customFormat="1" ht="12.6" customHeight="1" thickBot="1" x14ac:dyDescent="0.25">
      <c r="A20" s="91"/>
      <c r="B20" s="62" t="str">
        <f>B15</f>
        <v>Composite</v>
      </c>
      <c r="C20" s="12"/>
      <c r="D20" s="65"/>
      <c r="E20" s="53">
        <f t="shared" si="0"/>
        <v>0</v>
      </c>
      <c r="F20" s="110"/>
      <c r="G20" s="110"/>
      <c r="H20" s="101"/>
      <c r="I20" s="122"/>
      <c r="J20" s="101"/>
      <c r="K20" s="121"/>
      <c r="L20" s="104"/>
      <c r="M20" s="101"/>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row>
    <row r="21" spans="1:55" s="28" customFormat="1" ht="12.6" customHeight="1" x14ac:dyDescent="0.2">
      <c r="A21" s="90">
        <f>EOMONTH(A16,1)</f>
        <v>36616</v>
      </c>
      <c r="B21" s="60" t="str">
        <f>$B$11</f>
        <v>Single</v>
      </c>
      <c r="C21" s="1"/>
      <c r="D21" s="63"/>
      <c r="E21" s="51">
        <f t="shared" si="0"/>
        <v>0</v>
      </c>
      <c r="F21" s="109">
        <f>SUM(E21:E25)+ F16</f>
        <v>0</v>
      </c>
      <c r="G21" s="109">
        <f>($M$7/12)*3</f>
        <v>0</v>
      </c>
      <c r="H21" s="100"/>
      <c r="I21" s="100"/>
      <c r="J21" s="100"/>
      <c r="K21" s="100"/>
      <c r="L21" s="102">
        <f>SUM(H21:K25)</f>
        <v>0</v>
      </c>
      <c r="M21" s="114"/>
      <c r="N21" s="34"/>
      <c r="O21" s="34"/>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row>
    <row r="22" spans="1:55" s="28" customFormat="1" ht="12.6" customHeight="1" x14ac:dyDescent="0.2">
      <c r="A22" s="90"/>
      <c r="B22" s="60" t="str">
        <f>$B$12</f>
        <v>Family</v>
      </c>
      <c r="C22" s="1"/>
      <c r="D22" s="63"/>
      <c r="E22" s="51">
        <f t="shared" ref="E22:E70" si="1">SUM(D22*C22)</f>
        <v>0</v>
      </c>
      <c r="F22" s="109"/>
      <c r="G22" s="109"/>
      <c r="H22" s="100"/>
      <c r="I22" s="100"/>
      <c r="J22" s="100"/>
      <c r="K22" s="100"/>
      <c r="L22" s="103"/>
      <c r="M22" s="100"/>
      <c r="N22" s="34"/>
      <c r="O22" s="34"/>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row>
    <row r="23" spans="1:55" s="28" customFormat="1" ht="12.6" customHeight="1" x14ac:dyDescent="0.2">
      <c r="A23" s="90"/>
      <c r="B23" s="60" t="str">
        <f>$B$13</f>
        <v>Single/Spouse</v>
      </c>
      <c r="C23" s="1"/>
      <c r="D23" s="63"/>
      <c r="E23" s="51">
        <f t="shared" si="1"/>
        <v>0</v>
      </c>
      <c r="F23" s="109"/>
      <c r="G23" s="109"/>
      <c r="H23" s="100"/>
      <c r="I23" s="100"/>
      <c r="J23" s="100"/>
      <c r="K23" s="100"/>
      <c r="L23" s="103"/>
      <c r="M23" s="100"/>
      <c r="N23" s="34"/>
      <c r="O23" s="34"/>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row>
    <row r="24" spans="1:55" s="28" customFormat="1" ht="12.6" customHeight="1" x14ac:dyDescent="0.2">
      <c r="A24" s="90"/>
      <c r="B24" s="61" t="str">
        <f>$B$14</f>
        <v>Single Child(ren)</v>
      </c>
      <c r="C24" s="4"/>
      <c r="D24" s="64"/>
      <c r="E24" s="52">
        <f t="shared" si="1"/>
        <v>0</v>
      </c>
      <c r="F24" s="109"/>
      <c r="G24" s="109"/>
      <c r="H24" s="100"/>
      <c r="I24" s="100"/>
      <c r="J24" s="100"/>
      <c r="K24" s="100"/>
      <c r="L24" s="103"/>
      <c r="M24" s="100"/>
      <c r="N24" s="34"/>
      <c r="O24" s="34"/>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row>
    <row r="25" spans="1:55" s="37" customFormat="1" ht="12.6" customHeight="1" thickBot="1" x14ac:dyDescent="0.25">
      <c r="A25" s="91"/>
      <c r="B25" s="62" t="str">
        <f>B20</f>
        <v>Composite</v>
      </c>
      <c r="C25" s="12"/>
      <c r="D25" s="65"/>
      <c r="E25" s="53">
        <f t="shared" si="1"/>
        <v>0</v>
      </c>
      <c r="F25" s="110"/>
      <c r="G25" s="110"/>
      <c r="H25" s="101"/>
      <c r="I25" s="122"/>
      <c r="J25" s="101"/>
      <c r="K25" s="122"/>
      <c r="L25" s="104"/>
      <c r="M25" s="101"/>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row>
    <row r="26" spans="1:55" s="28" customFormat="1" ht="12.6" customHeight="1" x14ac:dyDescent="0.2">
      <c r="A26" s="90">
        <f>EOMONTH(A21,1)</f>
        <v>36646</v>
      </c>
      <c r="B26" s="60" t="str">
        <f>$B$11</f>
        <v>Single</v>
      </c>
      <c r="C26" s="14"/>
      <c r="D26" s="66"/>
      <c r="E26" s="51">
        <f t="shared" si="1"/>
        <v>0</v>
      </c>
      <c r="F26" s="109">
        <f>SUM(E26:E30)+ F21</f>
        <v>0</v>
      </c>
      <c r="G26" s="109">
        <f>($M$7/12)*4</f>
        <v>0</v>
      </c>
      <c r="H26" s="88"/>
      <c r="I26" s="112"/>
      <c r="J26" s="88"/>
      <c r="K26" s="112"/>
      <c r="L26" s="102">
        <f>SUM(H26:K30)</f>
        <v>0</v>
      </c>
      <c r="M26" s="87"/>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row>
    <row r="27" spans="1:55" s="28" customFormat="1" ht="12.6" customHeight="1" x14ac:dyDescent="0.2">
      <c r="A27" s="90"/>
      <c r="B27" s="60" t="str">
        <f>$B$12</f>
        <v>Family</v>
      </c>
      <c r="C27" s="2"/>
      <c r="D27" s="67"/>
      <c r="E27" s="51">
        <f t="shared" si="1"/>
        <v>0</v>
      </c>
      <c r="F27" s="109"/>
      <c r="G27" s="109"/>
      <c r="H27" s="88"/>
      <c r="I27" s="112"/>
      <c r="J27" s="88"/>
      <c r="K27" s="112"/>
      <c r="L27" s="103"/>
      <c r="M27" s="88"/>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row>
    <row r="28" spans="1:55" s="28" customFormat="1" ht="12.6" customHeight="1" x14ac:dyDescent="0.2">
      <c r="A28" s="90"/>
      <c r="B28" s="60" t="str">
        <f>$B$13</f>
        <v>Single/Spouse</v>
      </c>
      <c r="C28" s="2"/>
      <c r="D28" s="67"/>
      <c r="E28" s="51">
        <f t="shared" si="1"/>
        <v>0</v>
      </c>
      <c r="F28" s="109"/>
      <c r="G28" s="109"/>
      <c r="H28" s="88"/>
      <c r="I28" s="112"/>
      <c r="J28" s="88"/>
      <c r="K28" s="112"/>
      <c r="L28" s="103"/>
      <c r="M28" s="88"/>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row>
    <row r="29" spans="1:55" s="28" customFormat="1" ht="12.6" customHeight="1" x14ac:dyDescent="0.2">
      <c r="A29" s="90"/>
      <c r="B29" s="61" t="str">
        <f>$B$14</f>
        <v>Single Child(ren)</v>
      </c>
      <c r="C29" s="2"/>
      <c r="D29" s="67"/>
      <c r="E29" s="51">
        <f t="shared" si="1"/>
        <v>0</v>
      </c>
      <c r="F29" s="109"/>
      <c r="G29" s="109"/>
      <c r="H29" s="88"/>
      <c r="I29" s="112"/>
      <c r="J29" s="88"/>
      <c r="K29" s="112"/>
      <c r="L29" s="103"/>
      <c r="M29" s="88"/>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row>
    <row r="30" spans="1:55" s="28" customFormat="1" ht="12.6" customHeight="1" thickBot="1" x14ac:dyDescent="0.25">
      <c r="A30" s="91"/>
      <c r="B30" s="62" t="str">
        <f>B25</f>
        <v>Composite</v>
      </c>
      <c r="C30" s="12"/>
      <c r="D30" s="65"/>
      <c r="E30" s="53">
        <f t="shared" si="1"/>
        <v>0</v>
      </c>
      <c r="F30" s="110"/>
      <c r="G30" s="110"/>
      <c r="H30" s="89"/>
      <c r="I30" s="113"/>
      <c r="J30" s="89"/>
      <c r="K30" s="113"/>
      <c r="L30" s="104"/>
      <c r="M30" s="89"/>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row>
    <row r="31" spans="1:55" s="28" customFormat="1" ht="12.6" customHeight="1" x14ac:dyDescent="0.2">
      <c r="A31" s="90">
        <f>EOMONTH(A26,1)</f>
        <v>36677</v>
      </c>
      <c r="B31" s="60" t="str">
        <f>$B$11</f>
        <v>Single</v>
      </c>
      <c r="C31" s="14"/>
      <c r="D31" s="66"/>
      <c r="E31" s="51">
        <f t="shared" si="1"/>
        <v>0</v>
      </c>
      <c r="F31" s="109">
        <f>SUM(E31:E35)+ F26</f>
        <v>0</v>
      </c>
      <c r="G31" s="109">
        <f>($M$7/12)*5</f>
        <v>0</v>
      </c>
      <c r="H31" s="88"/>
      <c r="I31" s="112"/>
      <c r="J31" s="88"/>
      <c r="K31" s="112"/>
      <c r="L31" s="102">
        <f>SUM(H31:K35)</f>
        <v>0</v>
      </c>
      <c r="M31" s="87"/>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row>
    <row r="32" spans="1:55" s="28" customFormat="1" ht="12.6" customHeight="1" x14ac:dyDescent="0.2">
      <c r="A32" s="90"/>
      <c r="B32" s="60" t="str">
        <f>$B$12</f>
        <v>Family</v>
      </c>
      <c r="C32" s="2"/>
      <c r="D32" s="67"/>
      <c r="E32" s="51">
        <f t="shared" si="1"/>
        <v>0</v>
      </c>
      <c r="F32" s="109"/>
      <c r="G32" s="109"/>
      <c r="H32" s="88"/>
      <c r="I32" s="112"/>
      <c r="J32" s="88"/>
      <c r="K32" s="112"/>
      <c r="L32" s="103"/>
      <c r="M32" s="88"/>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row>
    <row r="33" spans="1:55" s="28" customFormat="1" ht="12.6" customHeight="1" x14ac:dyDescent="0.2">
      <c r="A33" s="90"/>
      <c r="B33" s="60" t="str">
        <f>$B$13</f>
        <v>Single/Spouse</v>
      </c>
      <c r="C33" s="2"/>
      <c r="D33" s="67"/>
      <c r="E33" s="51">
        <f t="shared" si="1"/>
        <v>0</v>
      </c>
      <c r="F33" s="109"/>
      <c r="G33" s="109"/>
      <c r="H33" s="88"/>
      <c r="I33" s="112"/>
      <c r="J33" s="88"/>
      <c r="K33" s="112"/>
      <c r="L33" s="103"/>
      <c r="M33" s="88"/>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row>
    <row r="34" spans="1:55" s="28" customFormat="1" ht="12.6" customHeight="1" x14ac:dyDescent="0.2">
      <c r="A34" s="90"/>
      <c r="B34" s="61" t="str">
        <f>$B$14</f>
        <v>Single Child(ren)</v>
      </c>
      <c r="C34" s="2"/>
      <c r="D34" s="67"/>
      <c r="E34" s="51">
        <f t="shared" si="1"/>
        <v>0</v>
      </c>
      <c r="F34" s="109"/>
      <c r="G34" s="109"/>
      <c r="H34" s="88"/>
      <c r="I34" s="112"/>
      <c r="J34" s="88"/>
      <c r="K34" s="112"/>
      <c r="L34" s="103"/>
      <c r="M34" s="88"/>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row>
    <row r="35" spans="1:55" s="28" customFormat="1" ht="12.6" customHeight="1" thickBot="1" x14ac:dyDescent="0.25">
      <c r="A35" s="91"/>
      <c r="B35" s="62" t="str">
        <f>B30</f>
        <v>Composite</v>
      </c>
      <c r="C35" s="12"/>
      <c r="D35" s="65"/>
      <c r="E35" s="53">
        <f t="shared" si="1"/>
        <v>0</v>
      </c>
      <c r="F35" s="110"/>
      <c r="G35" s="110"/>
      <c r="H35" s="89"/>
      <c r="I35" s="113"/>
      <c r="J35" s="89"/>
      <c r="K35" s="113"/>
      <c r="L35" s="104"/>
      <c r="M35" s="89"/>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row>
    <row r="36" spans="1:55" s="28" customFormat="1" ht="12.6" customHeight="1" x14ac:dyDescent="0.2">
      <c r="A36" s="115">
        <f>EOMONTH(A31,1)</f>
        <v>36707</v>
      </c>
      <c r="B36" s="60" t="str">
        <f>$B$11</f>
        <v>Single</v>
      </c>
      <c r="C36" s="14"/>
      <c r="D36" s="66"/>
      <c r="E36" s="51">
        <f t="shared" si="1"/>
        <v>0</v>
      </c>
      <c r="F36" s="108">
        <f>SUM(E36:E40)+ F31</f>
        <v>0</v>
      </c>
      <c r="G36" s="108">
        <f>($M$7/12)*6</f>
        <v>0</v>
      </c>
      <c r="H36" s="87"/>
      <c r="I36" s="123"/>
      <c r="J36" s="87"/>
      <c r="K36" s="123"/>
      <c r="L36" s="108">
        <f>SUM(H36:K40)</f>
        <v>0</v>
      </c>
      <c r="M36" s="87"/>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row>
    <row r="37" spans="1:55" s="28" customFormat="1" ht="12.6" customHeight="1" x14ac:dyDescent="0.2">
      <c r="A37" s="90"/>
      <c r="B37" s="60" t="str">
        <f>$B$12</f>
        <v>Family</v>
      </c>
      <c r="C37" s="2"/>
      <c r="D37" s="67"/>
      <c r="E37" s="51">
        <f t="shared" si="1"/>
        <v>0</v>
      </c>
      <c r="F37" s="109"/>
      <c r="G37" s="109"/>
      <c r="H37" s="88"/>
      <c r="I37" s="112"/>
      <c r="J37" s="88"/>
      <c r="K37" s="112"/>
      <c r="L37" s="103"/>
      <c r="M37" s="88"/>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row>
    <row r="38" spans="1:55" s="28" customFormat="1" ht="12.6" customHeight="1" x14ac:dyDescent="0.2">
      <c r="A38" s="90"/>
      <c r="B38" s="60" t="str">
        <f>$B$13</f>
        <v>Single/Spouse</v>
      </c>
      <c r="C38" s="2"/>
      <c r="D38" s="67"/>
      <c r="E38" s="51">
        <f t="shared" si="1"/>
        <v>0</v>
      </c>
      <c r="F38" s="109"/>
      <c r="G38" s="109"/>
      <c r="H38" s="88"/>
      <c r="I38" s="112"/>
      <c r="J38" s="88"/>
      <c r="K38" s="112"/>
      <c r="L38" s="103"/>
      <c r="M38" s="88"/>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row>
    <row r="39" spans="1:55" s="28" customFormat="1" ht="12.6" customHeight="1" x14ac:dyDescent="0.2">
      <c r="A39" s="90"/>
      <c r="B39" s="61" t="str">
        <f>$B$14</f>
        <v>Single Child(ren)</v>
      </c>
      <c r="C39" s="2"/>
      <c r="D39" s="67"/>
      <c r="E39" s="51">
        <f t="shared" si="1"/>
        <v>0</v>
      </c>
      <c r="F39" s="109"/>
      <c r="G39" s="109"/>
      <c r="H39" s="88"/>
      <c r="I39" s="112"/>
      <c r="J39" s="88"/>
      <c r="K39" s="112"/>
      <c r="L39" s="103"/>
      <c r="M39" s="88"/>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row>
    <row r="40" spans="1:55" s="35" customFormat="1" ht="12.6" customHeight="1" thickBot="1" x14ac:dyDescent="0.25">
      <c r="A40" s="116"/>
      <c r="B40" s="62" t="str">
        <f>B35</f>
        <v>Composite</v>
      </c>
      <c r="C40" s="46"/>
      <c r="D40" s="68"/>
      <c r="E40" s="54">
        <f t="shared" si="1"/>
        <v>0</v>
      </c>
      <c r="F40" s="110"/>
      <c r="G40" s="110"/>
      <c r="H40" s="89"/>
      <c r="I40" s="113"/>
      <c r="J40" s="89"/>
      <c r="K40" s="113"/>
      <c r="L40" s="119"/>
      <c r="M40" s="89"/>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row>
    <row r="41" spans="1:55" s="36" customFormat="1" ht="12.6" customHeight="1" x14ac:dyDescent="0.2">
      <c r="A41" s="90">
        <f>EOMONTH(A36,1)</f>
        <v>36738</v>
      </c>
      <c r="B41" s="60" t="str">
        <f>$B$11</f>
        <v>Single</v>
      </c>
      <c r="C41" s="13"/>
      <c r="D41" s="66"/>
      <c r="E41" s="51">
        <f t="shared" si="1"/>
        <v>0</v>
      </c>
      <c r="F41" s="108">
        <f>SUM(E41:E45)+ F36</f>
        <v>0</v>
      </c>
      <c r="G41" s="108">
        <f>($M$7/12)*7</f>
        <v>0</v>
      </c>
      <c r="H41" s="87"/>
      <c r="I41" s="114"/>
      <c r="J41" s="87"/>
      <c r="K41" s="87"/>
      <c r="L41" s="109">
        <f>SUM(H41:K45)</f>
        <v>0</v>
      </c>
      <c r="M41" s="87"/>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row>
    <row r="42" spans="1:55" s="36" customFormat="1" ht="12.6" customHeight="1" x14ac:dyDescent="0.2">
      <c r="A42" s="90"/>
      <c r="B42" s="60" t="str">
        <f>$B$12</f>
        <v>Family</v>
      </c>
      <c r="C42" s="3"/>
      <c r="D42" s="67"/>
      <c r="E42" s="51">
        <f t="shared" si="1"/>
        <v>0</v>
      </c>
      <c r="F42" s="109"/>
      <c r="G42" s="109"/>
      <c r="H42" s="88"/>
      <c r="I42" s="100"/>
      <c r="J42" s="88"/>
      <c r="K42" s="88"/>
      <c r="L42" s="103"/>
      <c r="M42" s="88"/>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row>
    <row r="43" spans="1:55" s="36" customFormat="1" ht="12.6" customHeight="1" x14ac:dyDescent="0.2">
      <c r="A43" s="90"/>
      <c r="B43" s="60" t="str">
        <f>$B$13</f>
        <v>Single/Spouse</v>
      </c>
      <c r="C43" s="3"/>
      <c r="D43" s="67"/>
      <c r="E43" s="51">
        <f t="shared" si="1"/>
        <v>0</v>
      </c>
      <c r="F43" s="109"/>
      <c r="G43" s="109"/>
      <c r="H43" s="88"/>
      <c r="I43" s="100"/>
      <c r="J43" s="88"/>
      <c r="K43" s="88"/>
      <c r="L43" s="103"/>
      <c r="M43" s="88"/>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row>
    <row r="44" spans="1:55" s="36" customFormat="1" ht="12.6" customHeight="1" x14ac:dyDescent="0.2">
      <c r="A44" s="90"/>
      <c r="B44" s="61" t="str">
        <f>$B$14</f>
        <v>Single Child(ren)</v>
      </c>
      <c r="C44" s="3"/>
      <c r="D44" s="67"/>
      <c r="E44" s="52">
        <f t="shared" si="1"/>
        <v>0</v>
      </c>
      <c r="F44" s="109"/>
      <c r="G44" s="109"/>
      <c r="H44" s="88"/>
      <c r="I44" s="100"/>
      <c r="J44" s="88"/>
      <c r="K44" s="88"/>
      <c r="L44" s="103"/>
      <c r="M44" s="88"/>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row>
    <row r="45" spans="1:55" s="35" customFormat="1" ht="12.6" customHeight="1" thickBot="1" x14ac:dyDescent="0.25">
      <c r="A45" s="91"/>
      <c r="B45" s="62" t="str">
        <f>B40</f>
        <v>Composite</v>
      </c>
      <c r="C45" s="15"/>
      <c r="D45" s="69"/>
      <c r="E45" s="55">
        <f t="shared" si="1"/>
        <v>0</v>
      </c>
      <c r="F45" s="110"/>
      <c r="G45" s="110"/>
      <c r="H45" s="101"/>
      <c r="I45" s="101"/>
      <c r="J45" s="101"/>
      <c r="K45" s="101"/>
      <c r="L45" s="104"/>
      <c r="M45" s="101"/>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row>
    <row r="46" spans="1:55" s="35" customFormat="1" ht="12.6" customHeight="1" x14ac:dyDescent="0.2">
      <c r="A46" s="90">
        <f>EOMONTH(A41,1)</f>
        <v>36769</v>
      </c>
      <c r="B46" s="60" t="str">
        <f>$B$11</f>
        <v>Single</v>
      </c>
      <c r="C46" s="13"/>
      <c r="D46" s="66"/>
      <c r="E46" s="51">
        <f t="shared" si="1"/>
        <v>0</v>
      </c>
      <c r="F46" s="108">
        <f>SUM(E46:E50)+ F41</f>
        <v>0</v>
      </c>
      <c r="G46" s="108">
        <f>($M$7/12)*8</f>
        <v>0</v>
      </c>
      <c r="H46" s="87"/>
      <c r="I46" s="87"/>
      <c r="J46" s="87"/>
      <c r="K46" s="87"/>
      <c r="L46" s="102">
        <f>SUM(H46:K50)</f>
        <v>0</v>
      </c>
      <c r="M46" s="87"/>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row>
    <row r="47" spans="1:55" s="35" customFormat="1" ht="12.6" customHeight="1" x14ac:dyDescent="0.2">
      <c r="A47" s="90"/>
      <c r="B47" s="60" t="str">
        <f>$B$12</f>
        <v>Family</v>
      </c>
      <c r="C47" s="3"/>
      <c r="D47" s="67"/>
      <c r="E47" s="51">
        <f t="shared" si="1"/>
        <v>0</v>
      </c>
      <c r="F47" s="109"/>
      <c r="G47" s="109"/>
      <c r="H47" s="88"/>
      <c r="I47" s="88"/>
      <c r="J47" s="88"/>
      <c r="K47" s="88"/>
      <c r="L47" s="103"/>
      <c r="M47" s="88"/>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row>
    <row r="48" spans="1:55" s="35" customFormat="1" ht="12.6" customHeight="1" x14ac:dyDescent="0.2">
      <c r="A48" s="90"/>
      <c r="B48" s="60" t="str">
        <f>$B$13</f>
        <v>Single/Spouse</v>
      </c>
      <c r="C48" s="3"/>
      <c r="D48" s="67"/>
      <c r="E48" s="51">
        <f t="shared" si="1"/>
        <v>0</v>
      </c>
      <c r="F48" s="109"/>
      <c r="G48" s="109"/>
      <c r="H48" s="88"/>
      <c r="I48" s="88"/>
      <c r="J48" s="88"/>
      <c r="K48" s="88"/>
      <c r="L48" s="103"/>
      <c r="M48" s="88"/>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row>
    <row r="49" spans="1:55" s="35" customFormat="1" ht="12.6" customHeight="1" x14ac:dyDescent="0.2">
      <c r="A49" s="90"/>
      <c r="B49" s="61" t="str">
        <f>$B$14</f>
        <v>Single Child(ren)</v>
      </c>
      <c r="C49" s="3"/>
      <c r="D49" s="67"/>
      <c r="E49" s="51">
        <f t="shared" si="1"/>
        <v>0</v>
      </c>
      <c r="F49" s="109"/>
      <c r="G49" s="109"/>
      <c r="H49" s="88"/>
      <c r="I49" s="88"/>
      <c r="J49" s="88"/>
      <c r="K49" s="88"/>
      <c r="L49" s="103"/>
      <c r="M49" s="88"/>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row>
    <row r="50" spans="1:55" s="35" customFormat="1" ht="12.6" customHeight="1" thickBot="1" x14ac:dyDescent="0.25">
      <c r="A50" s="91"/>
      <c r="B50" s="62" t="str">
        <f>B45</f>
        <v>Composite</v>
      </c>
      <c r="C50" s="6"/>
      <c r="D50" s="65"/>
      <c r="E50" s="53">
        <f t="shared" si="1"/>
        <v>0</v>
      </c>
      <c r="F50" s="110"/>
      <c r="G50" s="110"/>
      <c r="H50" s="89"/>
      <c r="I50" s="89"/>
      <c r="J50" s="89"/>
      <c r="K50" s="89"/>
      <c r="L50" s="104"/>
      <c r="M50" s="101"/>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row>
    <row r="51" spans="1:55" s="35" customFormat="1" ht="12.6" customHeight="1" x14ac:dyDescent="0.2">
      <c r="A51" s="90">
        <f>EOMONTH(A46,1)</f>
        <v>36799</v>
      </c>
      <c r="B51" s="60" t="str">
        <f>$B$11</f>
        <v>Single</v>
      </c>
      <c r="C51" s="13"/>
      <c r="D51" s="66"/>
      <c r="E51" s="51">
        <f t="shared" si="1"/>
        <v>0</v>
      </c>
      <c r="F51" s="109">
        <f>SUM(E51:E55)+ F46</f>
        <v>0</v>
      </c>
      <c r="G51" s="109">
        <f>($M$7/12)*9</f>
        <v>0</v>
      </c>
      <c r="H51" s="88"/>
      <c r="I51" s="88"/>
      <c r="J51" s="88"/>
      <c r="K51" s="88"/>
      <c r="L51" s="102">
        <f>SUM(H51:K55)</f>
        <v>0</v>
      </c>
      <c r="M51" s="88"/>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row>
    <row r="52" spans="1:55" s="35" customFormat="1" ht="12.6" customHeight="1" x14ac:dyDescent="0.2">
      <c r="A52" s="90"/>
      <c r="B52" s="60" t="str">
        <f>$B$12</f>
        <v>Family</v>
      </c>
      <c r="C52" s="3"/>
      <c r="D52" s="67"/>
      <c r="E52" s="51">
        <f t="shared" si="1"/>
        <v>0</v>
      </c>
      <c r="F52" s="109"/>
      <c r="G52" s="109"/>
      <c r="H52" s="88"/>
      <c r="I52" s="88"/>
      <c r="J52" s="88"/>
      <c r="K52" s="88"/>
      <c r="L52" s="103"/>
      <c r="M52" s="88"/>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row>
    <row r="53" spans="1:55" s="35" customFormat="1" ht="12.6" customHeight="1" x14ac:dyDescent="0.2">
      <c r="A53" s="90"/>
      <c r="B53" s="60" t="str">
        <f>$B$13</f>
        <v>Single/Spouse</v>
      </c>
      <c r="C53" s="3"/>
      <c r="D53" s="67"/>
      <c r="E53" s="51">
        <f t="shared" si="1"/>
        <v>0</v>
      </c>
      <c r="F53" s="109"/>
      <c r="G53" s="109"/>
      <c r="H53" s="88"/>
      <c r="I53" s="88"/>
      <c r="J53" s="88"/>
      <c r="K53" s="88"/>
      <c r="L53" s="103"/>
      <c r="M53" s="88"/>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row>
    <row r="54" spans="1:55" s="35" customFormat="1" ht="12.6" customHeight="1" x14ac:dyDescent="0.2">
      <c r="A54" s="90"/>
      <c r="B54" s="61" t="str">
        <f>$B$14</f>
        <v>Single Child(ren)</v>
      </c>
      <c r="C54" s="3"/>
      <c r="D54" s="67"/>
      <c r="E54" s="51">
        <f t="shared" si="1"/>
        <v>0</v>
      </c>
      <c r="F54" s="109"/>
      <c r="G54" s="109"/>
      <c r="H54" s="88"/>
      <c r="I54" s="88"/>
      <c r="J54" s="88"/>
      <c r="K54" s="88"/>
      <c r="L54" s="103"/>
      <c r="M54" s="88"/>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row>
    <row r="55" spans="1:55" s="35" customFormat="1" ht="12.6" customHeight="1" thickBot="1" x14ac:dyDescent="0.25">
      <c r="A55" s="91"/>
      <c r="B55" s="62" t="str">
        <f>B50</f>
        <v>Composite</v>
      </c>
      <c r="C55" s="11"/>
      <c r="D55" s="70"/>
      <c r="E55" s="53">
        <f t="shared" si="1"/>
        <v>0</v>
      </c>
      <c r="F55" s="110"/>
      <c r="G55" s="110"/>
      <c r="H55" s="101"/>
      <c r="I55" s="101"/>
      <c r="J55" s="101"/>
      <c r="K55" s="101"/>
      <c r="L55" s="104"/>
      <c r="M55" s="101"/>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row>
    <row r="56" spans="1:55" s="35" customFormat="1" ht="12.6" customHeight="1" x14ac:dyDescent="0.2">
      <c r="A56" s="90">
        <f>EOMONTH(A51,1)</f>
        <v>36830</v>
      </c>
      <c r="B56" s="60" t="str">
        <f>$B$11</f>
        <v>Single</v>
      </c>
      <c r="C56" s="1"/>
      <c r="D56" s="63"/>
      <c r="E56" s="51">
        <f t="shared" si="1"/>
        <v>0</v>
      </c>
      <c r="F56" s="109">
        <f>SUM(E56:E60)+ F51</f>
        <v>0</v>
      </c>
      <c r="G56" s="109">
        <f>($M$7/12)*10</f>
        <v>0</v>
      </c>
      <c r="H56" s="100"/>
      <c r="I56" s="100"/>
      <c r="J56" s="100"/>
      <c r="K56" s="100"/>
      <c r="L56" s="102">
        <f>SUM(H56:K60)</f>
        <v>0</v>
      </c>
      <c r="M56" s="100"/>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row>
    <row r="57" spans="1:55" s="35" customFormat="1" ht="12.6" customHeight="1" x14ac:dyDescent="0.2">
      <c r="A57" s="90"/>
      <c r="B57" s="60" t="str">
        <f>$B$12</f>
        <v>Family</v>
      </c>
      <c r="C57" s="4"/>
      <c r="D57" s="64"/>
      <c r="E57" s="51">
        <f t="shared" si="1"/>
        <v>0</v>
      </c>
      <c r="F57" s="109"/>
      <c r="G57" s="109"/>
      <c r="H57" s="100"/>
      <c r="I57" s="100"/>
      <c r="J57" s="100"/>
      <c r="K57" s="100"/>
      <c r="L57" s="103"/>
      <c r="M57" s="100"/>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row>
    <row r="58" spans="1:55" s="35" customFormat="1" ht="12.6" customHeight="1" x14ac:dyDescent="0.2">
      <c r="A58" s="90"/>
      <c r="B58" s="60" t="str">
        <f>$B$13</f>
        <v>Single/Spouse</v>
      </c>
      <c r="C58" s="4"/>
      <c r="D58" s="64"/>
      <c r="E58" s="51">
        <f t="shared" si="1"/>
        <v>0</v>
      </c>
      <c r="F58" s="109"/>
      <c r="G58" s="109"/>
      <c r="H58" s="100"/>
      <c r="I58" s="100"/>
      <c r="J58" s="100"/>
      <c r="K58" s="100"/>
      <c r="L58" s="103"/>
      <c r="M58" s="100"/>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row>
    <row r="59" spans="1:55" s="35" customFormat="1" ht="12.6" customHeight="1" x14ac:dyDescent="0.2">
      <c r="A59" s="90"/>
      <c r="B59" s="61" t="str">
        <f>$B$14</f>
        <v>Single Child(ren)</v>
      </c>
      <c r="C59" s="4"/>
      <c r="D59" s="64"/>
      <c r="E59" s="51">
        <f t="shared" si="1"/>
        <v>0</v>
      </c>
      <c r="F59" s="109"/>
      <c r="G59" s="109"/>
      <c r="H59" s="100"/>
      <c r="I59" s="100"/>
      <c r="J59" s="100"/>
      <c r="K59" s="100"/>
      <c r="L59" s="103"/>
      <c r="M59" s="100"/>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row>
    <row r="60" spans="1:55" s="35" customFormat="1" ht="12.6" customHeight="1" thickBot="1" x14ac:dyDescent="0.25">
      <c r="A60" s="91"/>
      <c r="B60" s="62" t="str">
        <f>B55</f>
        <v>Composite</v>
      </c>
      <c r="C60" s="11"/>
      <c r="D60" s="70"/>
      <c r="E60" s="53">
        <f t="shared" si="1"/>
        <v>0</v>
      </c>
      <c r="F60" s="110"/>
      <c r="G60" s="110"/>
      <c r="H60" s="107"/>
      <c r="I60" s="107"/>
      <c r="J60" s="107"/>
      <c r="K60" s="107"/>
      <c r="L60" s="104"/>
      <c r="M60" s="107"/>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row>
    <row r="61" spans="1:55" s="35" customFormat="1" ht="12.6" customHeight="1" x14ac:dyDescent="0.2">
      <c r="A61" s="90">
        <f>EOMONTH(A56,1)</f>
        <v>36860</v>
      </c>
      <c r="B61" s="60" t="str">
        <f>$B$11</f>
        <v>Single</v>
      </c>
      <c r="C61" s="1"/>
      <c r="D61" s="63"/>
      <c r="E61" s="51">
        <f t="shared" si="1"/>
        <v>0</v>
      </c>
      <c r="F61" s="109">
        <f>SUM(E61:E65)+ F56</f>
        <v>0</v>
      </c>
      <c r="G61" s="109">
        <f>($M$7/12)*11</f>
        <v>0</v>
      </c>
      <c r="H61" s="100"/>
      <c r="I61" s="100"/>
      <c r="J61" s="100"/>
      <c r="K61" s="100"/>
      <c r="L61" s="102">
        <f>SUM(H61:K65)</f>
        <v>0</v>
      </c>
      <c r="M61" s="100"/>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row>
    <row r="62" spans="1:55" s="35" customFormat="1" ht="12.6" customHeight="1" x14ac:dyDescent="0.2">
      <c r="A62" s="90"/>
      <c r="B62" s="60" t="str">
        <f>$B$12</f>
        <v>Family</v>
      </c>
      <c r="C62" s="4"/>
      <c r="D62" s="64"/>
      <c r="E62" s="51">
        <f t="shared" si="1"/>
        <v>0</v>
      </c>
      <c r="F62" s="109"/>
      <c r="G62" s="109"/>
      <c r="H62" s="100"/>
      <c r="I62" s="100"/>
      <c r="J62" s="100"/>
      <c r="K62" s="100"/>
      <c r="L62" s="103"/>
      <c r="M62" s="100"/>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row>
    <row r="63" spans="1:55" s="35" customFormat="1" ht="12.6" customHeight="1" x14ac:dyDescent="0.2">
      <c r="A63" s="90"/>
      <c r="B63" s="60" t="str">
        <f>$B$13</f>
        <v>Single/Spouse</v>
      </c>
      <c r="C63" s="4"/>
      <c r="D63" s="64"/>
      <c r="E63" s="51">
        <f t="shared" si="1"/>
        <v>0</v>
      </c>
      <c r="F63" s="109"/>
      <c r="G63" s="109"/>
      <c r="H63" s="100"/>
      <c r="I63" s="100"/>
      <c r="J63" s="100"/>
      <c r="K63" s="100"/>
      <c r="L63" s="103"/>
      <c r="M63" s="100"/>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row>
    <row r="64" spans="1:55" s="35" customFormat="1" ht="12.6" customHeight="1" x14ac:dyDescent="0.2">
      <c r="A64" s="90"/>
      <c r="B64" s="61" t="str">
        <f>$B$14</f>
        <v>Single Child(ren)</v>
      </c>
      <c r="C64" s="10"/>
      <c r="D64" s="71"/>
      <c r="E64" s="56">
        <f t="shared" si="1"/>
        <v>0</v>
      </c>
      <c r="F64" s="109"/>
      <c r="G64" s="109"/>
      <c r="H64" s="100"/>
      <c r="I64" s="100"/>
      <c r="J64" s="100"/>
      <c r="K64" s="100"/>
      <c r="L64" s="103"/>
      <c r="M64" s="100"/>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row>
    <row r="65" spans="1:55" s="35" customFormat="1" ht="12.6" customHeight="1" thickBot="1" x14ac:dyDescent="0.25">
      <c r="A65" s="91"/>
      <c r="B65" s="62" t="str">
        <f>B60</f>
        <v>Composite</v>
      </c>
      <c r="C65" s="16"/>
      <c r="D65" s="72"/>
      <c r="E65" s="53">
        <f t="shared" si="1"/>
        <v>0</v>
      </c>
      <c r="F65" s="111"/>
      <c r="G65" s="110"/>
      <c r="H65" s="101"/>
      <c r="I65" s="101"/>
      <c r="J65" s="101"/>
      <c r="K65" s="101"/>
      <c r="L65" s="104"/>
      <c r="M65" s="101"/>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row>
    <row r="66" spans="1:55" s="28" customFormat="1" ht="12.6" customHeight="1" x14ac:dyDescent="0.2">
      <c r="A66" s="90">
        <f>EOMONTH(A61,1)</f>
        <v>36891</v>
      </c>
      <c r="B66" s="60" t="str">
        <f>$B$11</f>
        <v>Single</v>
      </c>
      <c r="C66" s="13"/>
      <c r="D66" s="66"/>
      <c r="E66" s="51">
        <f t="shared" si="1"/>
        <v>0</v>
      </c>
      <c r="F66" s="109">
        <f>SUM(E66:E70)+ F61</f>
        <v>0</v>
      </c>
      <c r="G66" s="109">
        <f>($M$7/12)*12</f>
        <v>0</v>
      </c>
      <c r="H66" s="88"/>
      <c r="I66" s="88"/>
      <c r="J66" s="88"/>
      <c r="K66" s="88"/>
      <c r="L66" s="102">
        <f>SUM(H66:K70)</f>
        <v>0</v>
      </c>
      <c r="M66" s="88"/>
    </row>
    <row r="67" spans="1:55" s="28" customFormat="1" ht="12.6" customHeight="1" x14ac:dyDescent="0.2">
      <c r="A67" s="90"/>
      <c r="B67" s="60" t="str">
        <f>$B$12</f>
        <v>Family</v>
      </c>
      <c r="C67" s="5"/>
      <c r="D67" s="73"/>
      <c r="E67" s="51">
        <f t="shared" si="1"/>
        <v>0</v>
      </c>
      <c r="F67" s="109"/>
      <c r="G67" s="109"/>
      <c r="H67" s="88"/>
      <c r="I67" s="88"/>
      <c r="J67" s="88"/>
      <c r="K67" s="88"/>
      <c r="L67" s="103"/>
      <c r="M67" s="88"/>
    </row>
    <row r="68" spans="1:55" s="28" customFormat="1" ht="12.6" customHeight="1" x14ac:dyDescent="0.2">
      <c r="A68" s="90"/>
      <c r="B68" s="60" t="str">
        <f>$B$13</f>
        <v>Single/Spouse</v>
      </c>
      <c r="C68" s="5"/>
      <c r="D68" s="73"/>
      <c r="E68" s="51">
        <f t="shared" si="1"/>
        <v>0</v>
      </c>
      <c r="F68" s="109"/>
      <c r="G68" s="109"/>
      <c r="H68" s="88"/>
      <c r="I68" s="88"/>
      <c r="J68" s="88"/>
      <c r="K68" s="88"/>
      <c r="L68" s="103"/>
      <c r="M68" s="88"/>
    </row>
    <row r="69" spans="1:55" s="28" customFormat="1" ht="12.6" customHeight="1" x14ac:dyDescent="0.2">
      <c r="A69" s="90"/>
      <c r="B69" s="61" t="str">
        <f>$B$14</f>
        <v>Single Child(ren)</v>
      </c>
      <c r="C69" s="5"/>
      <c r="D69" s="73"/>
      <c r="E69" s="51">
        <f t="shared" si="1"/>
        <v>0</v>
      </c>
      <c r="F69" s="109"/>
      <c r="G69" s="109"/>
      <c r="H69" s="88"/>
      <c r="I69" s="88"/>
      <c r="J69" s="88"/>
      <c r="K69" s="88"/>
      <c r="L69" s="103"/>
      <c r="M69" s="88"/>
    </row>
    <row r="70" spans="1:55" s="28" customFormat="1" ht="12.6" customHeight="1" thickBot="1" x14ac:dyDescent="0.25">
      <c r="A70" s="91"/>
      <c r="B70" s="62" t="str">
        <f>B65</f>
        <v>Composite</v>
      </c>
      <c r="C70" s="6"/>
      <c r="D70" s="65"/>
      <c r="E70" s="53">
        <f t="shared" si="1"/>
        <v>0</v>
      </c>
      <c r="F70" s="110"/>
      <c r="G70" s="110"/>
      <c r="H70" s="101"/>
      <c r="I70" s="101"/>
      <c r="J70" s="101"/>
      <c r="K70" s="101"/>
      <c r="L70" s="104"/>
      <c r="M70" s="101"/>
    </row>
    <row r="71" spans="1:55" s="28" customFormat="1" ht="15.75" customHeight="1" x14ac:dyDescent="0.2">
      <c r="A71" s="37"/>
      <c r="B71" s="37"/>
      <c r="C71" s="38"/>
      <c r="D71" s="38"/>
      <c r="E71" s="39" t="s">
        <v>2</v>
      </c>
      <c r="F71" s="57">
        <f>F66</f>
        <v>0</v>
      </c>
      <c r="G71" s="58">
        <f>G66</f>
        <v>0</v>
      </c>
      <c r="H71" s="59">
        <f t="shared" ref="H71:M71" si="2">SUM(H11:H70)</f>
        <v>0</v>
      </c>
      <c r="I71" s="59">
        <f t="shared" si="2"/>
        <v>0</v>
      </c>
      <c r="J71" s="59">
        <f t="shared" si="2"/>
        <v>0</v>
      </c>
      <c r="K71" s="59">
        <f t="shared" si="2"/>
        <v>0</v>
      </c>
      <c r="L71" s="59">
        <f t="shared" si="2"/>
        <v>0</v>
      </c>
      <c r="M71" s="59">
        <f t="shared" si="2"/>
        <v>0</v>
      </c>
    </row>
    <row r="72" spans="1:55" s="28" customFormat="1" ht="21.75" customHeight="1" x14ac:dyDescent="0.2">
      <c r="A72" s="105"/>
      <c r="B72" s="106"/>
      <c r="C72" s="40"/>
      <c r="D72" s="40"/>
      <c r="E72" s="40"/>
      <c r="F72" s="117" t="s">
        <v>91</v>
      </c>
      <c r="G72" s="117"/>
      <c r="H72" s="117"/>
      <c r="I72" s="117"/>
      <c r="J72" s="117"/>
      <c r="K72" s="117"/>
      <c r="L72" s="117"/>
      <c r="M72" s="118"/>
    </row>
    <row r="73" spans="1:55" s="37" customFormat="1" ht="52.5" customHeight="1" x14ac:dyDescent="0.2">
      <c r="A73" s="92" t="s">
        <v>20</v>
      </c>
      <c r="B73" s="93"/>
      <c r="C73" s="93"/>
      <c r="D73" s="93"/>
      <c r="E73" s="93"/>
      <c r="F73" s="93"/>
      <c r="G73" s="93"/>
      <c r="H73" s="93"/>
      <c r="I73" s="93"/>
      <c r="J73" s="93"/>
      <c r="K73" s="93"/>
      <c r="L73" s="93"/>
      <c r="M73" s="93"/>
    </row>
    <row r="74" spans="1:55" s="28" customFormat="1" ht="11.25" customHeight="1" x14ac:dyDescent="0.25">
      <c r="A74" s="94" t="s">
        <v>92</v>
      </c>
      <c r="B74" s="94"/>
      <c r="C74" s="41"/>
      <c r="D74" s="42"/>
      <c r="E74" s="42"/>
      <c r="F74" s="41"/>
      <c r="G74" s="41"/>
      <c r="H74" s="41"/>
      <c r="I74" s="41"/>
      <c r="J74" s="41"/>
      <c r="K74" s="41"/>
      <c r="L74" s="41"/>
      <c r="M74" s="41"/>
    </row>
  </sheetData>
  <sheetProtection selectLockedCells="1"/>
  <mergeCells count="133">
    <mergeCell ref="J1:M1"/>
    <mergeCell ref="H9:L9"/>
    <mergeCell ref="M16:M20"/>
    <mergeCell ref="M11:M15"/>
    <mergeCell ref="G7:I7"/>
    <mergeCell ref="I11:I15"/>
    <mergeCell ref="G9:G10"/>
    <mergeCell ref="H11:H15"/>
    <mergeCell ref="H36:H40"/>
    <mergeCell ref="K2:M2"/>
    <mergeCell ref="K3:M3"/>
    <mergeCell ref="E1:G2"/>
    <mergeCell ref="M21:M25"/>
    <mergeCell ref="I26:I30"/>
    <mergeCell ref="M9:M10"/>
    <mergeCell ref="F9:F10"/>
    <mergeCell ref="H3:J3"/>
    <mergeCell ref="I36:I40"/>
    <mergeCell ref="I16:I20"/>
    <mergeCell ref="I21:I25"/>
    <mergeCell ref="L11:L15"/>
    <mergeCell ref="L26:L30"/>
    <mergeCell ref="L16:L20"/>
    <mergeCell ref="J21:J25"/>
    <mergeCell ref="B1:D4"/>
    <mergeCell ref="A9:A10"/>
    <mergeCell ref="D9:D10"/>
    <mergeCell ref="E9:E10"/>
    <mergeCell ref="H1:I2"/>
    <mergeCell ref="A5:B5"/>
    <mergeCell ref="C5:E5"/>
    <mergeCell ref="F11:F15"/>
    <mergeCell ref="G5:I5"/>
    <mergeCell ref="A11:A15"/>
    <mergeCell ref="G11:G15"/>
    <mergeCell ref="A21:A25"/>
    <mergeCell ref="F21:F25"/>
    <mergeCell ref="G21:G25"/>
    <mergeCell ref="A16:A20"/>
    <mergeCell ref="F26:F30"/>
    <mergeCell ref="G26:G30"/>
    <mergeCell ref="F16:F20"/>
    <mergeCell ref="G16:G20"/>
    <mergeCell ref="A26:A30"/>
    <mergeCell ref="L21:L25"/>
    <mergeCell ref="K26:K30"/>
    <mergeCell ref="H56:H60"/>
    <mergeCell ref="J11:J15"/>
    <mergeCell ref="J26:J30"/>
    <mergeCell ref="K16:K20"/>
    <mergeCell ref="K21:K25"/>
    <mergeCell ref="K56:K60"/>
    <mergeCell ref="K51:K55"/>
    <mergeCell ref="H31:H35"/>
    <mergeCell ref="H16:H20"/>
    <mergeCell ref="H21:H25"/>
    <mergeCell ref="K41:K45"/>
    <mergeCell ref="H41:H45"/>
    <mergeCell ref="H51:H55"/>
    <mergeCell ref="I51:I55"/>
    <mergeCell ref="H46:H50"/>
    <mergeCell ref="J16:J20"/>
    <mergeCell ref="I46:I50"/>
    <mergeCell ref="K36:K40"/>
    <mergeCell ref="H26:H30"/>
    <mergeCell ref="K11:K15"/>
    <mergeCell ref="F72:M72"/>
    <mergeCell ref="I66:I70"/>
    <mergeCell ref="M46:M50"/>
    <mergeCell ref="M51:M55"/>
    <mergeCell ref="I31:I35"/>
    <mergeCell ref="L36:L40"/>
    <mergeCell ref="H66:H70"/>
    <mergeCell ref="G51:G55"/>
    <mergeCell ref="G46:G50"/>
    <mergeCell ref="F66:F70"/>
    <mergeCell ref="G66:G70"/>
    <mergeCell ref="G61:G65"/>
    <mergeCell ref="G56:G60"/>
    <mergeCell ref="F56:F60"/>
    <mergeCell ref="J51:J55"/>
    <mergeCell ref="J56:J60"/>
    <mergeCell ref="L61:L65"/>
    <mergeCell ref="G36:G40"/>
    <mergeCell ref="F31:F35"/>
    <mergeCell ref="G41:G45"/>
    <mergeCell ref="G31:G35"/>
    <mergeCell ref="A56:A60"/>
    <mergeCell ref="F46:F50"/>
    <mergeCell ref="F51:F55"/>
    <mergeCell ref="F61:F65"/>
    <mergeCell ref="M31:M35"/>
    <mergeCell ref="K31:K35"/>
    <mergeCell ref="M36:M40"/>
    <mergeCell ref="H61:H65"/>
    <mergeCell ref="M41:M45"/>
    <mergeCell ref="J46:J50"/>
    <mergeCell ref="F36:F40"/>
    <mergeCell ref="F41:F45"/>
    <mergeCell ref="L51:L55"/>
    <mergeCell ref="I41:I45"/>
    <mergeCell ref="L41:L45"/>
    <mergeCell ref="J31:J35"/>
    <mergeCell ref="J36:J40"/>
    <mergeCell ref="J41:J45"/>
    <mergeCell ref="L31:L35"/>
    <mergeCell ref="A41:A45"/>
    <mergeCell ref="A31:A35"/>
    <mergeCell ref="A36:A40"/>
    <mergeCell ref="M26:M30"/>
    <mergeCell ref="A51:A55"/>
    <mergeCell ref="A46:A50"/>
    <mergeCell ref="A73:M73"/>
    <mergeCell ref="A74:B74"/>
    <mergeCell ref="C7:F7"/>
    <mergeCell ref="B9:B10"/>
    <mergeCell ref="C9:C10"/>
    <mergeCell ref="M61:M65"/>
    <mergeCell ref="L56:L60"/>
    <mergeCell ref="A72:B72"/>
    <mergeCell ref="L66:L70"/>
    <mergeCell ref="M66:M70"/>
    <mergeCell ref="J61:J65"/>
    <mergeCell ref="J66:J70"/>
    <mergeCell ref="K66:K70"/>
    <mergeCell ref="K61:K65"/>
    <mergeCell ref="A61:A65"/>
    <mergeCell ref="A66:A70"/>
    <mergeCell ref="M56:M60"/>
    <mergeCell ref="I61:I65"/>
    <mergeCell ref="I56:I60"/>
    <mergeCell ref="L46:L50"/>
    <mergeCell ref="K46:K50"/>
  </mergeCells>
  <pageMargins left="0.375" right="0.375" top="0.375" bottom="0.375" header="0.05" footer="0.05"/>
  <pageSetup scale="98" orientation="landscape" verticalDpi="300" r:id="rId1"/>
  <headerFooter alignWithMargins="0"/>
  <rowBreaks count="1" manualBreakCount="1">
    <brk id="40" max="16383" man="1"/>
  </rowBreaks>
  <ignoredErrors>
    <ignoredError sqref="E20:G20 F15 E16 E21 F25"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activeCell="C33" sqref="C33"/>
    </sheetView>
  </sheetViews>
  <sheetFormatPr defaultRowHeight="12.75" x14ac:dyDescent="0.2"/>
  <cols>
    <col min="1" max="2" width="11.85546875" customWidth="1"/>
    <col min="3" max="3" width="51.42578125" customWidth="1"/>
    <col min="4" max="4" width="69.140625" customWidth="1"/>
  </cols>
  <sheetData>
    <row r="1" spans="1:7" x14ac:dyDescent="0.2">
      <c r="A1" s="80" t="s">
        <v>34</v>
      </c>
      <c r="B1" s="80"/>
      <c r="C1" s="81"/>
      <c r="D1" s="81"/>
      <c r="E1" s="81"/>
      <c r="F1" s="81"/>
      <c r="G1" s="81"/>
    </row>
    <row r="3" spans="1:7" x14ac:dyDescent="0.2">
      <c r="A3" s="85" t="s">
        <v>35</v>
      </c>
      <c r="B3" s="85" t="s">
        <v>43</v>
      </c>
      <c r="C3" s="85" t="s">
        <v>36</v>
      </c>
      <c r="D3" s="85" t="s">
        <v>37</v>
      </c>
    </row>
    <row r="4" spans="1:7" x14ac:dyDescent="0.2">
      <c r="A4" s="84">
        <v>5</v>
      </c>
      <c r="B4" s="84" t="s">
        <v>62</v>
      </c>
      <c r="C4" s="79" t="s">
        <v>9</v>
      </c>
      <c r="D4" s="79" t="s">
        <v>38</v>
      </c>
    </row>
    <row r="5" spans="1:7" x14ac:dyDescent="0.2">
      <c r="A5" s="84">
        <v>5</v>
      </c>
      <c r="B5" s="84" t="s">
        <v>63</v>
      </c>
      <c r="C5" s="79" t="s">
        <v>39</v>
      </c>
      <c r="D5" s="79" t="s">
        <v>40</v>
      </c>
    </row>
    <row r="6" spans="1:7" x14ac:dyDescent="0.2">
      <c r="A6" s="84">
        <v>5</v>
      </c>
      <c r="B6" s="84" t="s">
        <v>64</v>
      </c>
      <c r="C6" s="79" t="s">
        <v>0</v>
      </c>
      <c r="D6" s="79" t="s">
        <v>41</v>
      </c>
    </row>
    <row r="7" spans="1:7" ht="25.5" x14ac:dyDescent="0.2">
      <c r="A7" s="84">
        <v>7</v>
      </c>
      <c r="B7" s="84" t="s">
        <v>65</v>
      </c>
      <c r="C7" s="79" t="s">
        <v>16</v>
      </c>
      <c r="D7" s="82" t="s">
        <v>73</v>
      </c>
    </row>
    <row r="8" spans="1:7" ht="25.5" x14ac:dyDescent="0.2">
      <c r="A8" s="84">
        <v>7</v>
      </c>
      <c r="B8" s="84" t="s">
        <v>66</v>
      </c>
      <c r="C8" s="79" t="s">
        <v>15</v>
      </c>
      <c r="D8" s="82" t="s">
        <v>74</v>
      </c>
    </row>
    <row r="9" spans="1:7" x14ac:dyDescent="0.2">
      <c r="A9" s="84"/>
      <c r="B9" s="84"/>
      <c r="C9" s="79"/>
      <c r="D9" s="79" t="s">
        <v>75</v>
      </c>
    </row>
    <row r="10" spans="1:7" ht="25.5" x14ac:dyDescent="0.2">
      <c r="A10" s="83" t="s">
        <v>42</v>
      </c>
      <c r="B10" s="83" t="s">
        <v>44</v>
      </c>
      <c r="C10" s="79" t="s">
        <v>17</v>
      </c>
      <c r="D10" s="82" t="s">
        <v>76</v>
      </c>
    </row>
    <row r="11" spans="1:7" x14ac:dyDescent="0.2">
      <c r="B11" s="79"/>
      <c r="C11" s="79"/>
      <c r="D11" s="82" t="s">
        <v>67</v>
      </c>
    </row>
    <row r="12" spans="1:7" x14ac:dyDescent="0.2">
      <c r="B12" s="79" t="s">
        <v>45</v>
      </c>
      <c r="C12" s="79" t="s">
        <v>18</v>
      </c>
      <c r="D12" s="79" t="s">
        <v>77</v>
      </c>
    </row>
    <row r="13" spans="1:7" x14ac:dyDescent="0.2">
      <c r="B13" s="79" t="s">
        <v>46</v>
      </c>
      <c r="C13" s="79" t="s">
        <v>19</v>
      </c>
      <c r="D13" s="79" t="s">
        <v>78</v>
      </c>
    </row>
    <row r="14" spans="1:7" x14ac:dyDescent="0.2">
      <c r="B14" s="79" t="s">
        <v>47</v>
      </c>
      <c r="C14" s="79" t="s">
        <v>48</v>
      </c>
      <c r="D14" s="79" t="s">
        <v>49</v>
      </c>
    </row>
    <row r="15" spans="1:7" x14ac:dyDescent="0.2">
      <c r="B15" s="79" t="s">
        <v>50</v>
      </c>
      <c r="C15" s="79" t="s">
        <v>1</v>
      </c>
      <c r="D15" s="79" t="s">
        <v>49</v>
      </c>
    </row>
    <row r="16" spans="1:7" x14ac:dyDescent="0.2">
      <c r="B16" s="79" t="s">
        <v>51</v>
      </c>
      <c r="C16" s="79" t="s">
        <v>52</v>
      </c>
      <c r="D16" s="79" t="s">
        <v>53</v>
      </c>
    </row>
    <row r="17" spans="1:4" x14ac:dyDescent="0.2">
      <c r="B17" s="79" t="s">
        <v>71</v>
      </c>
      <c r="C17" s="79" t="s">
        <v>10</v>
      </c>
      <c r="D17" s="79" t="s">
        <v>79</v>
      </c>
    </row>
    <row r="18" spans="1:4" x14ac:dyDescent="0.2">
      <c r="B18" s="79" t="s">
        <v>68</v>
      </c>
      <c r="C18" s="79" t="s">
        <v>12</v>
      </c>
      <c r="D18" s="79" t="s">
        <v>80</v>
      </c>
    </row>
    <row r="19" spans="1:4" x14ac:dyDescent="0.2">
      <c r="B19" s="79" t="s">
        <v>69</v>
      </c>
      <c r="C19" s="79" t="s">
        <v>13</v>
      </c>
      <c r="D19" s="79" t="s">
        <v>81</v>
      </c>
    </row>
    <row r="20" spans="1:4" x14ac:dyDescent="0.2">
      <c r="B20" s="79" t="s">
        <v>70</v>
      </c>
      <c r="C20" s="79" t="s">
        <v>72</v>
      </c>
      <c r="D20" s="79" t="s">
        <v>82</v>
      </c>
    </row>
    <row r="21" spans="1:4" x14ac:dyDescent="0.2">
      <c r="B21" s="79" t="s">
        <v>54</v>
      </c>
      <c r="C21" s="79" t="s">
        <v>55</v>
      </c>
      <c r="D21" s="79" t="s">
        <v>56</v>
      </c>
    </row>
    <row r="22" spans="1:4" ht="38.25" x14ac:dyDescent="0.2">
      <c r="B22" s="79" t="s">
        <v>57</v>
      </c>
      <c r="C22" s="79" t="s">
        <v>58</v>
      </c>
      <c r="D22" s="82" t="s">
        <v>83</v>
      </c>
    </row>
    <row r="23" spans="1:4" ht="25.5" x14ac:dyDescent="0.2">
      <c r="D23" s="82" t="s">
        <v>59</v>
      </c>
    </row>
    <row r="24" spans="1:4" ht="25.5" x14ac:dyDescent="0.2">
      <c r="D24" s="82" t="s">
        <v>60</v>
      </c>
    </row>
    <row r="25" spans="1:4" ht="25.5" x14ac:dyDescent="0.2">
      <c r="D25" s="82" t="s">
        <v>61</v>
      </c>
    </row>
    <row r="26" spans="1:4" x14ac:dyDescent="0.2">
      <c r="A26">
        <v>71</v>
      </c>
      <c r="B26" t="s">
        <v>88</v>
      </c>
      <c r="C26" t="s">
        <v>84</v>
      </c>
      <c r="D26" s="82" t="s">
        <v>85</v>
      </c>
    </row>
    <row r="27" spans="1:4" ht="25.5" x14ac:dyDescent="0.2">
      <c r="A27">
        <v>71</v>
      </c>
      <c r="B27" t="s">
        <v>86</v>
      </c>
      <c r="C27" s="86" t="s">
        <v>87</v>
      </c>
      <c r="D27" s="82" t="s">
        <v>89</v>
      </c>
    </row>
    <row r="28" spans="1:4" ht="30" customHeight="1" x14ac:dyDescent="0.2">
      <c r="D28" s="8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Agg Report</vt:lpstr>
      <vt:lpstr>Instructions </vt:lpstr>
      <vt:lpstr>'Agg Report'!Print_Area</vt:lpstr>
      <vt:lpstr>'Agg Report'!Print_Titles</vt:lpstr>
    </vt:vector>
  </TitlesOfParts>
  <Company>Highmark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LID97VZ</dc:creator>
  <cp:lastModifiedBy>Agdeppa, Amanda Marie C</cp:lastModifiedBy>
  <cp:lastPrinted>2014-06-09T14:11:54Z</cp:lastPrinted>
  <dcterms:created xsi:type="dcterms:W3CDTF">2011-02-02T18:44:48Z</dcterms:created>
  <dcterms:modified xsi:type="dcterms:W3CDTF">2017-08-16T16:01:02Z</dcterms:modified>
</cp:coreProperties>
</file>